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konig\Downloads\"/>
    </mc:Choice>
  </mc:AlternateContent>
  <xr:revisionPtr revIDLastSave="0" documentId="13_ncr:1_{96B16D42-F1E5-4971-BBA0-3D154632F13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Řetězce" sheetId="2" r:id="rId1"/>
    <sheet name="Příklad 1" sheetId="1" r:id="rId2"/>
    <sheet name="Vyhledání" sheetId="3" r:id="rId3"/>
    <sheet name="Goniometrické funkce" sheetId="4" r:id="rId4"/>
    <sheet name="gf2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C20" i="2"/>
  <c r="B20" i="2"/>
  <c r="C19" i="2"/>
  <c r="B19" i="2"/>
  <c r="B15" i="2"/>
  <c r="B14" i="2"/>
  <c r="C13" i="2"/>
  <c r="B13" i="2"/>
  <c r="B10" i="2"/>
  <c r="B9" i="2"/>
  <c r="B8" i="2"/>
  <c r="F3" i="2"/>
  <c r="F2" i="2"/>
  <c r="E3" i="2"/>
  <c r="E2" i="2"/>
  <c r="D3" i="2"/>
  <c r="D2" i="2"/>
  <c r="C2" i="2"/>
  <c r="C3" i="2"/>
  <c r="B2" i="2"/>
  <c r="B3" i="2"/>
  <c r="B2" i="4"/>
  <c r="B2" i="5"/>
  <c r="B4" i="5" s="1"/>
  <c r="C2" i="5"/>
  <c r="C3" i="5" s="1"/>
  <c r="D2" i="5"/>
  <c r="E2" i="5"/>
  <c r="F2" i="5"/>
  <c r="F4" i="5" s="1"/>
  <c r="G2" i="5"/>
  <c r="G3" i="5" s="1"/>
  <c r="H2" i="5"/>
  <c r="I2" i="5"/>
  <c r="J2" i="5"/>
  <c r="J4" i="5" s="1"/>
  <c r="B3" i="5"/>
  <c r="D3" i="5"/>
  <c r="E3" i="5"/>
  <c r="F3" i="5"/>
  <c r="H3" i="5"/>
  <c r="I3" i="5"/>
  <c r="J3" i="5"/>
  <c r="D4" i="5"/>
  <c r="E4" i="5"/>
  <c r="H4" i="5"/>
  <c r="I4" i="5"/>
  <c r="E5" i="5"/>
  <c r="I5" i="5"/>
  <c r="J5" i="5"/>
  <c r="D6" i="5"/>
  <c r="E6" i="5"/>
  <c r="G6" i="5"/>
  <c r="H6" i="5"/>
  <c r="I6" i="5"/>
  <c r="C5" i="5" l="1"/>
  <c r="G5" i="5"/>
  <c r="B5" i="5"/>
  <c r="G4" i="5"/>
  <c r="C4" i="5"/>
  <c r="C6" i="5"/>
  <c r="F5" i="5"/>
</calcChain>
</file>

<file path=xl/sharedStrings.xml><?xml version="1.0" encoding="utf-8"?>
<sst xmlns="http://schemas.openxmlformats.org/spreadsheetml/2006/main" count="73" uniqueCount="57">
  <si>
    <t>Jméno</t>
  </si>
  <si>
    <t>Příjmení</t>
  </si>
  <si>
    <t>Jméno a příjmení</t>
  </si>
  <si>
    <t xml:space="preserve">Délka řetězce </t>
  </si>
  <si>
    <t>Pozice mezery</t>
  </si>
  <si>
    <t>Jarda</t>
  </si>
  <si>
    <t>Tomáš</t>
  </si>
  <si>
    <t>Petr</t>
  </si>
  <si>
    <t>Blbý</t>
  </si>
  <si>
    <t>Chytrý</t>
  </si>
  <si>
    <t>Novák</t>
  </si>
  <si>
    <t>Frajer</t>
  </si>
  <si>
    <t>=ZPRAVA(C2;D2-E2)</t>
  </si>
  <si>
    <t>=ZLEVA(C2;E2)</t>
  </si>
  <si>
    <t>text</t>
  </si>
  <si>
    <t>pokusný text</t>
  </si>
  <si>
    <t>Délka</t>
  </si>
  <si>
    <t>Velká písmena</t>
  </si>
  <si>
    <t>Spojování řetězců</t>
  </si>
  <si>
    <t>Dělení řetězců</t>
  </si>
  <si>
    <t>Převod</t>
  </si>
  <si>
    <t>=ZLEVA(A3;C3-1)</t>
  </si>
  <si>
    <t>=ZPRAVA(A3;B3-C3)</t>
  </si>
  <si>
    <t>=ČÁST(A3;C3+1;B3-C3)</t>
  </si>
  <si>
    <t>=CONCAT(B7:C7)</t>
  </si>
  <si>
    <t>=CONCATENATE(B7;C7)</t>
  </si>
  <si>
    <t>=B7&amp;C7</t>
  </si>
  <si>
    <t>=VALUETOTEXT()</t>
  </si>
  <si>
    <t>=HODNOTA()</t>
  </si>
  <si>
    <t>=NAJÍT()</t>
  </si>
  <si>
    <t>=VELKÁ()</t>
  </si>
  <si>
    <t>=VELKÁ2()</t>
  </si>
  <si>
    <t>=DÉLKA()</t>
  </si>
  <si>
    <t>Malá písmena</t>
  </si>
  <si>
    <t>=MALÁ()</t>
  </si>
  <si>
    <t>Kód</t>
  </si>
  <si>
    <t>Doprava</t>
  </si>
  <si>
    <t>Vyhledáno</t>
  </si>
  <si>
    <t>auto</t>
  </si>
  <si>
    <t>bus</t>
  </si>
  <si>
    <t>vlak</t>
  </si>
  <si>
    <t>letadlo</t>
  </si>
  <si>
    <t>MHD</t>
  </si>
  <si>
    <t>=SVYHLEDAT(F2;$A$2:$B$6;2)</t>
  </si>
  <si>
    <t>Cestovatel</t>
  </si>
  <si>
    <t>Filip</t>
  </si>
  <si>
    <t>Aneta</t>
  </si>
  <si>
    <t>Natálie</t>
  </si>
  <si>
    <t>Vítek</t>
  </si>
  <si>
    <t>Zuzka</t>
  </si>
  <si>
    <t>úhel (deg)</t>
  </si>
  <si>
    <t>úhel (rad)</t>
  </si>
  <si>
    <t>sin</t>
  </si>
  <si>
    <t>cos</t>
  </si>
  <si>
    <t>tan</t>
  </si>
  <si>
    <t>cot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</si>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</sst>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°"/>
    <numFmt numFmtId="165" formatCode="0.0000&quot; rad&quot;"/>
    <numFmt numFmtId="166" formatCode="0&quot; °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quotePrefix="1"/>
    <xf numFmtId="0" fontId="2" fillId="0" borderId="0" xfId="0" applyFont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1" xfId="0" applyFont="1" applyBorder="1"/>
    <xf numFmtId="0" fontId="4" fillId="0" borderId="8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2" fontId="0" fillId="0" borderId="0" xfId="0" applyNumberFormat="1"/>
    <xf numFmtId="164" fontId="3" fillId="0" borderId="0" xfId="0" applyNumberFormat="1" applyFont="1"/>
    <xf numFmtId="166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0FB3-DBC6-4F43-B84E-465026194298}">
  <dimension ref="A1:F20"/>
  <sheetViews>
    <sheetView topLeftCell="A13" zoomScale="295" zoomScaleNormal="295" workbookViewId="0">
      <selection activeCell="C20" sqref="C20"/>
    </sheetView>
  </sheetViews>
  <sheetFormatPr defaultRowHeight="15" x14ac:dyDescent="0.25"/>
  <cols>
    <col min="1" max="1" width="20.7109375" customWidth="1"/>
    <col min="2" max="2" width="11.85546875" bestFit="1" customWidth="1"/>
    <col min="3" max="3" width="12.85546875" customWidth="1"/>
    <col min="4" max="4" width="14.28515625" customWidth="1"/>
    <col min="5" max="5" width="13.5703125" customWidth="1"/>
    <col min="6" max="6" width="12.7109375" bestFit="1" customWidth="1"/>
  </cols>
  <sheetData>
    <row r="1" spans="1:6" x14ac:dyDescent="0.25">
      <c r="B1" s="4" t="s">
        <v>16</v>
      </c>
      <c r="C1" s="4" t="s">
        <v>4</v>
      </c>
      <c r="D1" s="16" t="s">
        <v>17</v>
      </c>
      <c r="E1" s="16"/>
      <c r="F1" s="4" t="s">
        <v>33</v>
      </c>
    </row>
    <row r="2" spans="1:6" x14ac:dyDescent="0.25">
      <c r="A2" t="s">
        <v>14</v>
      </c>
      <c r="B2">
        <f>LEN(A2)</f>
        <v>4</v>
      </c>
      <c r="C2" t="e">
        <f>FIND(" ",A2)</f>
        <v>#VALUE!</v>
      </c>
      <c r="D2" t="str">
        <f>UPPER(A2)</f>
        <v>TEXT</v>
      </c>
      <c r="E2" t="str">
        <f>PROPER(A2)</f>
        <v>Text</v>
      </c>
      <c r="F2" t="str">
        <f>LOWER(D2)</f>
        <v>text</v>
      </c>
    </row>
    <row r="3" spans="1:6" x14ac:dyDescent="0.25">
      <c r="A3" t="s">
        <v>15</v>
      </c>
      <c r="B3">
        <f>LEN(A3)</f>
        <v>12</v>
      </c>
      <c r="C3">
        <f>FIND(" ",A3)</f>
        <v>8</v>
      </c>
      <c r="D3" t="str">
        <f>UPPER(A3)</f>
        <v>POKUSNÝ TEXT</v>
      </c>
      <c r="E3" t="str">
        <f>PROPER(A3)</f>
        <v>Pokusný Text</v>
      </c>
      <c r="F3" t="str">
        <f>LOWER(D3)</f>
        <v>pokusný text</v>
      </c>
    </row>
    <row r="4" spans="1:6" x14ac:dyDescent="0.25">
      <c r="B4" s="2" t="s">
        <v>32</v>
      </c>
      <c r="C4" s="2" t="s">
        <v>29</v>
      </c>
      <c r="D4" s="2" t="s">
        <v>30</v>
      </c>
      <c r="E4" s="2" t="s">
        <v>31</v>
      </c>
      <c r="F4" s="2" t="s">
        <v>34</v>
      </c>
    </row>
    <row r="6" spans="1:6" x14ac:dyDescent="0.25">
      <c r="A6" s="16" t="s">
        <v>18</v>
      </c>
      <c r="B6" s="16"/>
    </row>
    <row r="7" spans="1:6" x14ac:dyDescent="0.25">
      <c r="B7" t="s">
        <v>5</v>
      </c>
      <c r="C7" t="s">
        <v>10</v>
      </c>
    </row>
    <row r="8" spans="1:6" x14ac:dyDescent="0.25">
      <c r="A8" s="2" t="s">
        <v>25</v>
      </c>
      <c r="B8" s="17" t="str">
        <f>CONCATENATE(B7," ",C7)</f>
        <v>Jarda Novák</v>
      </c>
      <c r="C8" s="17"/>
    </row>
    <row r="9" spans="1:6" x14ac:dyDescent="0.25">
      <c r="A9" s="2" t="s">
        <v>24</v>
      </c>
      <c r="B9" s="17" t="str">
        <f>_xlfn.CONCAT(B7:C7)</f>
        <v>JardaNovák</v>
      </c>
      <c r="C9" s="17"/>
    </row>
    <row r="10" spans="1:6" x14ac:dyDescent="0.25">
      <c r="A10" s="2" t="s">
        <v>26</v>
      </c>
      <c r="B10" s="17" t="str">
        <f>B7&amp;" "&amp;C7</f>
        <v>Jarda Novák</v>
      </c>
      <c r="C10" s="17"/>
    </row>
    <row r="12" spans="1:6" x14ac:dyDescent="0.25">
      <c r="A12" s="16" t="s">
        <v>19</v>
      </c>
      <c r="B12" s="16"/>
    </row>
    <row r="13" spans="1:6" x14ac:dyDescent="0.25">
      <c r="A13" s="2" t="s">
        <v>21</v>
      </c>
      <c r="B13" t="str">
        <f>LEFT(B10,4)</f>
        <v>Jard</v>
      </c>
      <c r="C13" t="str">
        <f>LEFT(A3,C3-1)</f>
        <v>pokusný</v>
      </c>
    </row>
    <row r="14" spans="1:6" x14ac:dyDescent="0.25">
      <c r="A14" s="2" t="s">
        <v>22</v>
      </c>
      <c r="B14" t="str">
        <f>RIGHT(A3,B3-C3)</f>
        <v>text</v>
      </c>
    </row>
    <row r="15" spans="1:6" x14ac:dyDescent="0.25">
      <c r="A15" s="2" t="s">
        <v>23</v>
      </c>
      <c r="B15" t="str">
        <f>MID(A3,C3+1,B3-C3)</f>
        <v>text</v>
      </c>
    </row>
    <row r="17" spans="1:3" x14ac:dyDescent="0.25">
      <c r="A17" s="16" t="s">
        <v>20</v>
      </c>
      <c r="B17" s="16"/>
      <c r="C17" s="16"/>
    </row>
    <row r="18" spans="1:3" x14ac:dyDescent="0.25">
      <c r="B18" t="b">
        <v>1</v>
      </c>
      <c r="C18">
        <v>42</v>
      </c>
    </row>
    <row r="19" spans="1:3" x14ac:dyDescent="0.25">
      <c r="A19" s="2" t="s">
        <v>27</v>
      </c>
      <c r="B19" t="str">
        <f>_xlfn.VALUETOTEXT(B18)</f>
        <v>PRAVDA</v>
      </c>
      <c r="C19" t="str">
        <f>_xlfn.VALUETOTEXT(C18)</f>
        <v>42</v>
      </c>
    </row>
    <row r="20" spans="1:3" x14ac:dyDescent="0.25">
      <c r="A20" s="2" t="s">
        <v>28</v>
      </c>
      <c r="B20" t="e">
        <f>VALUE(B19)</f>
        <v>#VALUE!</v>
      </c>
      <c r="C20">
        <f>VALUE(C19)</f>
        <v>42</v>
      </c>
    </row>
  </sheetData>
  <mergeCells count="7">
    <mergeCell ref="D1:E1"/>
    <mergeCell ref="A6:B6"/>
    <mergeCell ref="A12:B12"/>
    <mergeCell ref="A17:C17"/>
    <mergeCell ref="B8:C8"/>
    <mergeCell ref="B9:C9"/>
    <mergeCell ref="B10:C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zoomScale="280" zoomScaleNormal="280" workbookViewId="0">
      <selection activeCell="F19" sqref="F19"/>
    </sheetView>
  </sheetViews>
  <sheetFormatPr defaultRowHeight="15" x14ac:dyDescent="0.25"/>
  <cols>
    <col min="2" max="2" width="9.42578125" customWidth="1"/>
    <col min="3" max="3" width="16.28515625" customWidth="1"/>
    <col min="4" max="5" width="13.28515625" customWidth="1"/>
    <col min="6" max="6" width="22.42578125" customWidth="1"/>
    <col min="7" max="7" width="22.140625" bestFit="1" customWidth="1"/>
    <col min="8" max="8" width="12.5703125" bestFit="1" customWidth="1"/>
  </cols>
  <sheetData>
    <row r="1" spans="1:7" x14ac:dyDescent="0.25">
      <c r="A1" s="1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12</v>
      </c>
      <c r="G1" s="5" t="s">
        <v>13</v>
      </c>
    </row>
    <row r="2" spans="1:7" x14ac:dyDescent="0.25">
      <c r="A2" t="s">
        <v>5</v>
      </c>
      <c r="B2" t="s">
        <v>10</v>
      </c>
    </row>
    <row r="3" spans="1:7" x14ac:dyDescent="0.25">
      <c r="A3" t="s">
        <v>6</v>
      </c>
      <c r="B3" t="s">
        <v>8</v>
      </c>
    </row>
    <row r="4" spans="1:7" x14ac:dyDescent="0.25">
      <c r="A4" t="s">
        <v>6</v>
      </c>
      <c r="B4" t="s">
        <v>9</v>
      </c>
    </row>
    <row r="5" spans="1:7" x14ac:dyDescent="0.25">
      <c r="A5" t="s">
        <v>7</v>
      </c>
      <c r="B5" t="s">
        <v>11</v>
      </c>
    </row>
    <row r="8" spans="1:7" x14ac:dyDescent="0.25">
      <c r="C8" s="2"/>
    </row>
    <row r="9" spans="1:7" x14ac:dyDescent="0.25">
      <c r="E9" s="2"/>
    </row>
    <row r="12" spans="1:7" x14ac:dyDescent="0.25">
      <c r="E12" s="2"/>
    </row>
    <row r="14" spans="1:7" x14ac:dyDescent="0.25">
      <c r="C14" s="2"/>
      <c r="D14" s="2"/>
      <c r="E14" s="2"/>
    </row>
    <row r="18" spans="4:4" x14ac:dyDescent="0.25">
      <c r="D1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75C1-C3BB-4107-B912-5A6CA52CED60}">
  <dimension ref="A1:H7"/>
  <sheetViews>
    <sheetView tabSelected="1" zoomScale="250" zoomScaleNormal="250" workbookViewId="0">
      <selection activeCell="G3" sqref="G3"/>
    </sheetView>
  </sheetViews>
  <sheetFormatPr defaultRowHeight="15" x14ac:dyDescent="0.25"/>
  <cols>
    <col min="5" max="5" width="10.7109375" bestFit="1" customWidth="1"/>
    <col min="7" max="7" width="11" bestFit="1" customWidth="1"/>
    <col min="8" max="8" width="25.7109375" bestFit="1" customWidth="1"/>
  </cols>
  <sheetData>
    <row r="1" spans="1:8" ht="16.5" thickBot="1" x14ac:dyDescent="0.3">
      <c r="A1" s="11" t="s">
        <v>35</v>
      </c>
      <c r="B1" s="12" t="s">
        <v>36</v>
      </c>
      <c r="C1" s="6"/>
      <c r="D1" s="6"/>
      <c r="E1" s="11" t="s">
        <v>44</v>
      </c>
      <c r="F1" s="14" t="s">
        <v>35</v>
      </c>
      <c r="G1" s="12" t="s">
        <v>37</v>
      </c>
    </row>
    <row r="2" spans="1:8" ht="15.75" x14ac:dyDescent="0.25">
      <c r="A2" s="7">
        <v>1</v>
      </c>
      <c r="B2" s="8" t="s">
        <v>38</v>
      </c>
      <c r="C2" s="6"/>
      <c r="D2" s="6"/>
      <c r="E2" s="13" t="s">
        <v>7</v>
      </c>
      <c r="F2" s="6">
        <v>2</v>
      </c>
      <c r="G2" s="8" t="str">
        <f>VLOOKUP(F2,$A$2:$B$6,2)</f>
        <v>bus</v>
      </c>
      <c r="H2" s="2" t="s">
        <v>43</v>
      </c>
    </row>
    <row r="3" spans="1:8" ht="15.75" x14ac:dyDescent="0.25">
      <c r="A3" s="7">
        <v>2</v>
      </c>
      <c r="B3" s="8" t="s">
        <v>39</v>
      </c>
      <c r="C3" s="6"/>
      <c r="D3" s="6"/>
      <c r="E3" s="7" t="s">
        <v>45</v>
      </c>
      <c r="F3" s="6">
        <v>5</v>
      </c>
      <c r="G3" s="8" t="str">
        <f t="shared" ref="G3:G7" si="0">VLOOKUP(F3,$A$2:$B$6,2)</f>
        <v>MHD</v>
      </c>
    </row>
    <row r="4" spans="1:8" ht="15.75" x14ac:dyDescent="0.25">
      <c r="A4" s="7">
        <v>3</v>
      </c>
      <c r="B4" s="8" t="s">
        <v>40</v>
      </c>
      <c r="C4" s="6"/>
      <c r="D4" s="6"/>
      <c r="E4" s="7" t="s">
        <v>46</v>
      </c>
      <c r="F4" s="6">
        <v>2</v>
      </c>
      <c r="G4" s="8" t="str">
        <f t="shared" si="0"/>
        <v>bus</v>
      </c>
    </row>
    <row r="5" spans="1:8" ht="15.75" x14ac:dyDescent="0.25">
      <c r="A5" s="7">
        <v>4</v>
      </c>
      <c r="B5" s="8" t="s">
        <v>41</v>
      </c>
      <c r="C5" s="6"/>
      <c r="D5" s="6"/>
      <c r="E5" s="7" t="s">
        <v>47</v>
      </c>
      <c r="F5" s="6">
        <v>3</v>
      </c>
      <c r="G5" s="8" t="str">
        <f t="shared" si="0"/>
        <v>vlak</v>
      </c>
    </row>
    <row r="6" spans="1:8" ht="16.5" thickBot="1" x14ac:dyDescent="0.3">
      <c r="A6" s="9">
        <v>5</v>
      </c>
      <c r="B6" s="10" t="s">
        <v>42</v>
      </c>
      <c r="C6" s="6"/>
      <c r="D6" s="6"/>
      <c r="E6" s="7" t="s">
        <v>48</v>
      </c>
      <c r="F6" s="6">
        <v>4</v>
      </c>
      <c r="G6" s="8" t="str">
        <f t="shared" si="0"/>
        <v>letadlo</v>
      </c>
    </row>
    <row r="7" spans="1:8" ht="16.5" thickBot="1" x14ac:dyDescent="0.3">
      <c r="A7" s="6"/>
      <c r="B7" s="6"/>
      <c r="C7" s="6"/>
      <c r="D7" s="6"/>
      <c r="E7" s="9" t="s">
        <v>49</v>
      </c>
      <c r="F7" s="15">
        <v>1</v>
      </c>
      <c r="G7" s="8" t="str">
        <f t="shared" si="0"/>
        <v>auto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DDD11-8B00-4E2E-9E08-660D856F0BBD}">
  <dimension ref="A1:K6"/>
  <sheetViews>
    <sheetView zoomScale="235" zoomScaleNormal="235" workbookViewId="0">
      <selection activeCell="B2" sqref="B2"/>
    </sheetView>
  </sheetViews>
  <sheetFormatPr defaultRowHeight="15" x14ac:dyDescent="0.25"/>
  <cols>
    <col min="1" max="10" width="10.140625" bestFit="1" customWidth="1"/>
  </cols>
  <sheetData>
    <row r="1" spans="1:11" x14ac:dyDescent="0.25">
      <c r="A1" s="4" t="s">
        <v>50</v>
      </c>
      <c r="B1" s="21">
        <v>0</v>
      </c>
      <c r="C1" s="21">
        <v>45</v>
      </c>
      <c r="D1" s="21">
        <v>90</v>
      </c>
      <c r="E1" s="21">
        <v>135</v>
      </c>
      <c r="F1" s="21">
        <v>180</v>
      </c>
      <c r="G1" s="21">
        <v>225</v>
      </c>
      <c r="H1" s="21">
        <v>270</v>
      </c>
      <c r="I1" s="21">
        <v>315</v>
      </c>
      <c r="J1" s="21">
        <v>360</v>
      </c>
    </row>
    <row r="2" spans="1:11" x14ac:dyDescent="0.25">
      <c r="A2" s="4" t="s">
        <v>51</v>
      </c>
      <c r="B2" s="18">
        <f>RADIANS(B1)</f>
        <v>0</v>
      </c>
      <c r="C2" s="18"/>
      <c r="D2" s="18"/>
      <c r="E2" s="18"/>
      <c r="F2" s="18"/>
      <c r="G2" s="18"/>
      <c r="H2" s="18"/>
      <c r="I2" s="18"/>
      <c r="J2" s="18"/>
    </row>
    <row r="3" spans="1:11" x14ac:dyDescent="0.25">
      <c r="A3" s="4" t="s">
        <v>52</v>
      </c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4" t="s">
        <v>53</v>
      </c>
      <c r="B4" s="19"/>
      <c r="C4" s="19"/>
      <c r="D4" s="19"/>
      <c r="E4" s="19"/>
      <c r="F4" s="19"/>
      <c r="G4" s="19"/>
      <c r="H4" s="19"/>
      <c r="I4" s="19"/>
      <c r="J4" s="19"/>
    </row>
    <row r="5" spans="1:11" x14ac:dyDescent="0.25">
      <c r="A5" s="4" t="s">
        <v>54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5">
      <c r="A6" s="4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5F26C-FAAA-4B9B-9EE9-8E6B4B09E1D5}">
  <dimension ref="A1:J6"/>
  <sheetViews>
    <sheetView workbookViewId="0">
      <selection sqref="A1:J6"/>
    </sheetView>
  </sheetViews>
  <sheetFormatPr defaultRowHeight="15" x14ac:dyDescent="0.25"/>
  <cols>
    <col min="1" max="1" width="10.140625" bestFit="1" customWidth="1"/>
    <col min="2" max="10" width="9.85546875" bestFit="1" customWidth="1"/>
  </cols>
  <sheetData>
    <row r="1" spans="1:10" x14ac:dyDescent="0.25">
      <c r="A1" s="4" t="s">
        <v>50</v>
      </c>
      <c r="B1" s="20">
        <v>0</v>
      </c>
      <c r="C1" s="20">
        <v>45</v>
      </c>
      <c r="D1" s="20">
        <v>90</v>
      </c>
      <c r="E1" s="20">
        <v>135</v>
      </c>
      <c r="F1" s="20">
        <v>180</v>
      </c>
      <c r="G1" s="20">
        <v>225</v>
      </c>
      <c r="H1" s="20">
        <v>270</v>
      </c>
      <c r="I1" s="20">
        <v>315</v>
      </c>
      <c r="J1" s="20">
        <v>360</v>
      </c>
    </row>
    <row r="2" spans="1:10" x14ac:dyDescent="0.25">
      <c r="A2" s="4" t="s">
        <v>51</v>
      </c>
      <c r="B2" s="18">
        <f>RADIANS(B1)</f>
        <v>0</v>
      </c>
      <c r="C2" s="18">
        <f>RADIANS(C1)</f>
        <v>0.78539816339744828</v>
      </c>
      <c r="D2" s="18">
        <f>RADIANS(D1)</f>
        <v>1.5707963267948966</v>
      </c>
      <c r="E2" s="18">
        <f>RADIANS(E1)</f>
        <v>2.3561944901923448</v>
      </c>
      <c r="F2" s="18">
        <f>RADIANS(F1)</f>
        <v>3.1415926535897931</v>
      </c>
      <c r="G2" s="18">
        <f>RADIANS(G1)</f>
        <v>3.9269908169872414</v>
      </c>
      <c r="H2" s="18">
        <f>RADIANS(H1)</f>
        <v>4.7123889803846897</v>
      </c>
      <c r="I2" s="18">
        <f>RADIANS(I1)</f>
        <v>5.497787143782138</v>
      </c>
      <c r="J2" s="18">
        <f>RADIANS(J1)</f>
        <v>6.2831853071795862</v>
      </c>
    </row>
    <row r="3" spans="1:10" x14ac:dyDescent="0.25">
      <c r="A3" s="4" t="s">
        <v>52</v>
      </c>
      <c r="B3" s="19">
        <f>SIN(B2)</f>
        <v>0</v>
      </c>
      <c r="C3" s="19">
        <f>SIN(C2)</f>
        <v>0.70710678118654746</v>
      </c>
      <c r="D3" s="19">
        <f>SIN(D2)</f>
        <v>1</v>
      </c>
      <c r="E3" s="19">
        <f>SIN(E2)</f>
        <v>0.70710678118654757</v>
      </c>
      <c r="F3" s="19">
        <f>SIN(F2)</f>
        <v>1.22514845490862E-16</v>
      </c>
      <c r="G3" s="19">
        <f>SIN(G2)</f>
        <v>-0.70710678118654746</v>
      </c>
      <c r="H3" s="19">
        <f>SIN(H2)</f>
        <v>-1</v>
      </c>
      <c r="I3" s="19">
        <f>SIN(I2)</f>
        <v>-0.70710678118654768</v>
      </c>
      <c r="J3" s="19">
        <f>SIN(J2)</f>
        <v>-2.45029690981724E-16</v>
      </c>
    </row>
    <row r="4" spans="1:10" x14ac:dyDescent="0.25">
      <c r="A4" s="4" t="s">
        <v>53</v>
      </c>
      <c r="B4" s="19">
        <f>COS(B2)</f>
        <v>1</v>
      </c>
      <c r="C4" s="19">
        <f>COS(C2)</f>
        <v>0.70710678118654757</v>
      </c>
      <c r="D4" s="19">
        <f>COS(D2)</f>
        <v>6.1257422745431001E-17</v>
      </c>
      <c r="E4" s="19">
        <f>COS(E2)</f>
        <v>-0.70710678118654746</v>
      </c>
      <c r="F4" s="19">
        <f>COS(F2)</f>
        <v>-1</v>
      </c>
      <c r="G4" s="19">
        <f>COS(G2)</f>
        <v>-0.70710678118654768</v>
      </c>
      <c r="H4" s="19">
        <f>COS(H2)</f>
        <v>-1.83772268236293E-16</v>
      </c>
      <c r="I4" s="19">
        <f>COS(I2)</f>
        <v>0.70710678118654735</v>
      </c>
      <c r="J4" s="19">
        <f>COS(J2)</f>
        <v>1</v>
      </c>
    </row>
    <row r="5" spans="1:10" x14ac:dyDescent="0.25">
      <c r="A5" s="4" t="s">
        <v>54</v>
      </c>
      <c r="B5" s="19">
        <f>TAN(B2)</f>
        <v>0</v>
      </c>
      <c r="C5" s="19">
        <f>TAN(C2)</f>
        <v>0.99999999999999989</v>
      </c>
      <c r="D5" s="19" t="s">
        <v>56</v>
      </c>
      <c r="E5" s="19">
        <f>TAN(E2)</f>
        <v>-1.0000000000000002</v>
      </c>
      <c r="F5" s="19">
        <f>TAN(F2)</f>
        <v>-1.22514845490862E-16</v>
      </c>
      <c r="G5" s="19">
        <f>TAN(G2)</f>
        <v>0.99999999999999967</v>
      </c>
      <c r="H5" s="19" t="s">
        <v>56</v>
      </c>
      <c r="I5" s="19">
        <f>TAN(I2)</f>
        <v>-1.0000000000000004</v>
      </c>
      <c r="J5" s="19">
        <f>TAN(J2)</f>
        <v>-2.45029690981724E-16</v>
      </c>
    </row>
    <row r="6" spans="1:10" x14ac:dyDescent="0.25">
      <c r="A6" s="4" t="s">
        <v>55</v>
      </c>
      <c r="B6" s="19" t="s">
        <v>56</v>
      </c>
      <c r="C6" s="19">
        <f>_xlfn.COT(C2)</f>
        <v>1</v>
      </c>
      <c r="D6" s="19">
        <f>_xlfn.COT(D2)</f>
        <v>6.1257422745431001E-17</v>
      </c>
      <c r="E6" s="19">
        <f>_xlfn.COT(E2)</f>
        <v>-0.99999999999999978</v>
      </c>
      <c r="F6" s="19" t="s">
        <v>56</v>
      </c>
      <c r="G6" s="19">
        <f>_xlfn.COT(G2)</f>
        <v>1.0000000000000004</v>
      </c>
      <c r="H6" s="19">
        <f>_xlfn.COT(H2)</f>
        <v>1.83772268236293E-16</v>
      </c>
      <c r="I6" s="19">
        <f>_xlfn.COT(I2)</f>
        <v>-0.99999999999999956</v>
      </c>
      <c r="J6" s="19" t="s">
        <v>56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Řetězce</vt:lpstr>
      <vt:lpstr>Příklad 1</vt:lpstr>
      <vt:lpstr>Vyhledání</vt:lpstr>
      <vt:lpstr>Goniometrické funkce</vt:lpstr>
      <vt:lpstr>gf2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Daemon</dc:creator>
  <cp:keywords/>
  <dc:description/>
  <cp:lastModifiedBy>Alex König</cp:lastModifiedBy>
  <cp:revision/>
  <dcterms:created xsi:type="dcterms:W3CDTF">2023-09-29T12:57:03Z</dcterms:created>
  <dcterms:modified xsi:type="dcterms:W3CDTF">2023-10-16T13:34:58Z</dcterms:modified>
  <cp:category/>
  <cp:contentStatus/>
</cp:coreProperties>
</file>