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aga\Downloads\"/>
    </mc:Choice>
  </mc:AlternateContent>
  <xr:revisionPtr revIDLastSave="0" documentId="13_ncr:1_{1C727C5E-B5FF-4C5F-8B6E-6866B8BD816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příklad1" sheetId="4" r:id="rId1"/>
    <sheet name="příklad2" sheetId="7" r:id="rId2"/>
    <sheet name="příklad3" sheetId="8" r:id="rId3"/>
    <sheet name="příklad4" sheetId="9" r:id="rId4"/>
    <sheet name="Hodiny" sheetId="12" r:id="rId5"/>
  </sheets>
  <definedNames>
    <definedName name="František__hod" localSheetId="1">příklad2!$C$3:$C$15</definedName>
    <definedName name="František__hod" localSheetId="2">příklad3!$C$3:$C$15</definedName>
    <definedName name="František__hod" localSheetId="3">příklad4!$C$3:$C$15</definedName>
    <definedName name="František__hod">příklad1!$C$3:$C$15</definedName>
    <definedName name="Jan__hod" localSheetId="1">příklad2!$D$3:$D$15</definedName>
    <definedName name="Jan__hod" localSheetId="2">příklad3!$D$3:$D$15</definedName>
    <definedName name="Jan__hod" localSheetId="3">příklad4!$D$3:$D$15</definedName>
    <definedName name="Jan__hod">příklad1!$D$3:$D$15</definedName>
    <definedName name="Miroslav__hod" localSheetId="1">příklad2!$E$3:$E$15</definedName>
    <definedName name="Miroslav__hod" localSheetId="2">příklad3!$E$3:$E$15</definedName>
    <definedName name="Miroslav__hod" localSheetId="3">příklad4!$E$3:$E$15</definedName>
    <definedName name="Miroslav__hod">příklad1!$E$3:$E$15</definedName>
  </definedNames>
  <calcPr calcId="191029"/>
</workbook>
</file>

<file path=xl/calcChain.xml><?xml version="1.0" encoding="utf-8"?>
<calcChain xmlns="http://schemas.openxmlformats.org/spreadsheetml/2006/main">
  <c r="A2" i="12" l="1"/>
  <c r="H3" i="8"/>
  <c r="I13" i="8" s="1"/>
  <c r="H3" i="7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8" i="9"/>
  <c r="I8" i="9" s="1"/>
  <c r="G7" i="9"/>
  <c r="I7" i="9" s="1"/>
  <c r="G6" i="9"/>
  <c r="I6" i="9" s="1"/>
  <c r="G5" i="9"/>
  <c r="I5" i="9" s="1"/>
  <c r="G4" i="9"/>
  <c r="I4" i="9" s="1"/>
  <c r="L3" i="9"/>
  <c r="K3" i="9"/>
  <c r="J3" i="9"/>
  <c r="G3" i="9"/>
  <c r="I3" i="9" s="1"/>
  <c r="G15" i="8"/>
  <c r="G14" i="8"/>
  <c r="G13" i="8"/>
  <c r="G12" i="8"/>
  <c r="G11" i="8"/>
  <c r="G10" i="8"/>
  <c r="I10" i="8" s="1"/>
  <c r="G9" i="8"/>
  <c r="G8" i="8"/>
  <c r="I7" i="8"/>
  <c r="G7" i="8"/>
  <c r="G6" i="8"/>
  <c r="G5" i="8"/>
  <c r="G4" i="8"/>
  <c r="L3" i="8"/>
  <c r="K3" i="8"/>
  <c r="J3" i="8"/>
  <c r="G3" i="8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L3" i="7"/>
  <c r="K3" i="7"/>
  <c r="J3" i="7"/>
  <c r="G3" i="7"/>
  <c r="I3" i="7" s="1"/>
  <c r="L3" i="4"/>
  <c r="K3" i="4"/>
  <c r="J3" i="4"/>
  <c r="I4" i="4"/>
  <c r="I3" i="4"/>
  <c r="G4" i="4"/>
  <c r="G3" i="4"/>
  <c r="G5" i="4"/>
  <c r="I5" i="4" s="1"/>
  <c r="G6" i="4"/>
  <c r="I6" i="4" s="1"/>
  <c r="G7" i="4"/>
  <c r="I7" i="4" s="1"/>
  <c r="G8" i="4"/>
  <c r="I8" i="4" s="1"/>
  <c r="G9" i="4"/>
  <c r="I9" i="4" s="1"/>
  <c r="G10" i="4"/>
  <c r="I10" i="4" s="1"/>
  <c r="G11" i="4"/>
  <c r="I11" i="4" s="1"/>
  <c r="G12" i="4"/>
  <c r="I12" i="4" s="1"/>
  <c r="G13" i="4"/>
  <c r="I13" i="4" s="1"/>
  <c r="G14" i="4"/>
  <c r="I14" i="4" s="1"/>
  <c r="G15" i="4"/>
  <c r="I15" i="4" s="1"/>
  <c r="I5" i="8" l="1"/>
  <c r="I8" i="8"/>
  <c r="I14" i="8"/>
  <c r="I6" i="8"/>
  <c r="I11" i="8"/>
  <c r="I3" i="8"/>
  <c r="I4" i="8"/>
  <c r="I9" i="8"/>
  <c r="I12" i="8"/>
  <c r="I15" i="8"/>
</calcChain>
</file>

<file path=xl/sharedStrings.xml><?xml version="1.0" encoding="utf-8"?>
<sst xmlns="http://schemas.openxmlformats.org/spreadsheetml/2006/main" count="109" uniqueCount="25">
  <si>
    <t>Miroslav [hod]</t>
  </si>
  <si>
    <t>Jan [hod]</t>
  </si>
  <si>
    <t>František [hod]</t>
  </si>
  <si>
    <t>Sazba [Kč/hod]</t>
  </si>
  <si>
    <t>Stavba</t>
  </si>
  <si>
    <t>Identifikační číslo</t>
  </si>
  <si>
    <t>Výdělek [Kč]</t>
  </si>
  <si>
    <t>Odvod</t>
  </si>
  <si>
    <t>Výdělek bez odvodu [Kč]</t>
  </si>
  <si>
    <t>Klatovy</t>
  </si>
  <si>
    <t>Písek</t>
  </si>
  <si>
    <t>Liberec</t>
  </si>
  <si>
    <t>Sokolov</t>
  </si>
  <si>
    <t>Praha</t>
  </si>
  <si>
    <t>Plzeň</t>
  </si>
  <si>
    <t>Kolín</t>
  </si>
  <si>
    <t>Brno</t>
  </si>
  <si>
    <t>Karlovy Vary</t>
  </si>
  <si>
    <t>Mariánské Lázně</t>
  </si>
  <si>
    <t>Opočno</t>
  </si>
  <si>
    <t>Poděbrady</t>
  </si>
  <si>
    <t>Aš</t>
  </si>
  <si>
    <t>Průměr hodin za období na všech stavbách</t>
  </si>
  <si>
    <t>Výše odvodu [Kč]</t>
  </si>
  <si>
    <t>Celkový počet hodin [hod]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</si>
</sst>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[Black]0;[Red]\-0;[Green]0;[Yellow]@"/>
    <numFmt numFmtId="179" formatCode="[Blue][&gt;90]0;[Red]0;[Black]0;[Yellow]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15"/>
  <sheetViews>
    <sheetView tabSelected="1" zoomScale="130" zoomScaleNormal="130" workbookViewId="0">
      <selection activeCell="J22" sqref="J22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9.140625" bestFit="1" customWidth="1"/>
    <col min="5" max="5" width="14" bestFit="1" customWidth="1"/>
    <col min="6" max="6" width="14.28515625" bestFit="1" customWidth="1"/>
    <col min="7" max="7" width="12.140625" bestFit="1" customWidth="1"/>
    <col min="8" max="8" width="7.28515625" bestFit="1" customWidth="1"/>
    <col min="9" max="9" width="23.28515625" bestFit="1" customWidth="1"/>
    <col min="10" max="10" width="14.5703125" bestFit="1" customWidth="1"/>
    <col min="11" max="11" width="11.7109375" customWidth="1"/>
    <col min="12" max="12" width="14" bestFit="1" customWidth="1"/>
    <col min="13" max="13" width="15.140625" customWidth="1"/>
  </cols>
  <sheetData>
    <row r="1" spans="1:13" x14ac:dyDescent="0.25">
      <c r="J1" s="4" t="s">
        <v>22</v>
      </c>
      <c r="K1" s="4"/>
      <c r="L1" s="4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x14ac:dyDescent="0.25">
      <c r="A3">
        <v>1</v>
      </c>
      <c r="B3" t="s">
        <v>13</v>
      </c>
      <c r="C3" s="2">
        <v>143</v>
      </c>
      <c r="D3" s="2">
        <v>129</v>
      </c>
      <c r="E3" s="2">
        <v>114</v>
      </c>
      <c r="F3" s="3">
        <v>89</v>
      </c>
      <c r="G3">
        <f>SUM(C3:E3)*F3</f>
        <v>34354</v>
      </c>
      <c r="H3" s="1">
        <v>0.21</v>
      </c>
      <c r="I3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x14ac:dyDescent="0.25">
      <c r="A4">
        <v>4</v>
      </c>
      <c r="B4" t="s">
        <v>14</v>
      </c>
      <c r="C4" s="2">
        <v>199</v>
      </c>
      <c r="D4" s="2">
        <v>212</v>
      </c>
      <c r="E4" s="2">
        <v>184</v>
      </c>
      <c r="F4" s="3">
        <v>92</v>
      </c>
      <c r="G4">
        <f>SUM(C4:E4)*F4</f>
        <v>54740</v>
      </c>
      <c r="H4" s="1"/>
      <c r="I4">
        <f t="shared" ref="I4:I15" si="0">G4-($H$3*G4)</f>
        <v>43244.6</v>
      </c>
      <c r="M4">
        <v>11495.400000000001</v>
      </c>
    </row>
    <row r="5" spans="1:13" x14ac:dyDescent="0.25">
      <c r="A5">
        <v>7</v>
      </c>
      <c r="B5" t="s">
        <v>15</v>
      </c>
      <c r="C5" s="2">
        <v>285</v>
      </c>
      <c r="D5" s="2">
        <v>200</v>
      </c>
      <c r="E5" s="2">
        <v>231</v>
      </c>
      <c r="F5" s="3">
        <v>98</v>
      </c>
      <c r="G5">
        <f t="shared" ref="G5:G15" si="1">SUM(C5:E5)*F5</f>
        <v>70168</v>
      </c>
      <c r="H5" s="1"/>
      <c r="I5">
        <f t="shared" si="0"/>
        <v>55432.72</v>
      </c>
      <c r="M5">
        <v>14735.279999999999</v>
      </c>
    </row>
    <row r="6" spans="1:13" x14ac:dyDescent="0.25">
      <c r="A6">
        <v>10</v>
      </c>
      <c r="B6" t="s">
        <v>16</v>
      </c>
      <c r="C6" s="2">
        <v>125</v>
      </c>
      <c r="D6" s="2">
        <v>115</v>
      </c>
      <c r="E6" s="2">
        <v>236</v>
      </c>
      <c r="F6" s="3">
        <v>78</v>
      </c>
      <c r="G6">
        <f t="shared" si="1"/>
        <v>37128</v>
      </c>
      <c r="H6" s="1"/>
      <c r="I6">
        <f t="shared" si="0"/>
        <v>29331.119999999999</v>
      </c>
      <c r="M6">
        <v>7796.880000000001</v>
      </c>
    </row>
    <row r="7" spans="1:13" x14ac:dyDescent="0.25">
      <c r="A7">
        <v>13</v>
      </c>
      <c r="B7" t="s">
        <v>17</v>
      </c>
      <c r="C7" s="2">
        <v>541</v>
      </c>
      <c r="D7" s="2">
        <v>125</v>
      </c>
      <c r="E7" s="2">
        <v>145</v>
      </c>
      <c r="F7" s="3">
        <v>85</v>
      </c>
      <c r="G7">
        <f t="shared" si="1"/>
        <v>68935</v>
      </c>
      <c r="H7" s="1"/>
      <c r="I7">
        <f t="shared" si="0"/>
        <v>54458.65</v>
      </c>
      <c r="M7">
        <v>14476.349999999999</v>
      </c>
    </row>
    <row r="8" spans="1:13" x14ac:dyDescent="0.25">
      <c r="A8">
        <v>16</v>
      </c>
      <c r="B8" t="s">
        <v>18</v>
      </c>
      <c r="C8" s="2">
        <v>154</v>
      </c>
      <c r="D8" s="2">
        <v>243</v>
      </c>
      <c r="E8" s="2">
        <v>261</v>
      </c>
      <c r="F8" s="3">
        <v>84</v>
      </c>
      <c r="G8">
        <f t="shared" si="1"/>
        <v>55272</v>
      </c>
      <c r="H8" s="1"/>
      <c r="I8">
        <f t="shared" si="0"/>
        <v>43664.880000000005</v>
      </c>
      <c r="M8">
        <v>11607.119999999995</v>
      </c>
    </row>
    <row r="9" spans="1:13" x14ac:dyDescent="0.25">
      <c r="A9">
        <v>19</v>
      </c>
      <c r="B9" t="s">
        <v>19</v>
      </c>
      <c r="C9" s="2">
        <v>159</v>
      </c>
      <c r="D9" s="2">
        <v>532</v>
      </c>
      <c r="E9" s="2">
        <v>325</v>
      </c>
      <c r="F9" s="3">
        <v>91</v>
      </c>
      <c r="G9">
        <f t="shared" si="1"/>
        <v>92456</v>
      </c>
      <c r="H9" s="1"/>
      <c r="I9">
        <f t="shared" si="0"/>
        <v>73040.240000000005</v>
      </c>
      <c r="M9">
        <v>19415.759999999995</v>
      </c>
    </row>
    <row r="10" spans="1:13" x14ac:dyDescent="0.25">
      <c r="A10">
        <v>22</v>
      </c>
      <c r="B10" t="s">
        <v>20</v>
      </c>
      <c r="C10" s="2">
        <v>312</v>
      </c>
      <c r="D10" s="2">
        <v>645</v>
      </c>
      <c r="E10" s="2">
        <v>125</v>
      </c>
      <c r="F10" s="3">
        <v>87</v>
      </c>
      <c r="G10">
        <f t="shared" si="1"/>
        <v>94134</v>
      </c>
      <c r="H10" s="1"/>
      <c r="I10">
        <f t="shared" si="0"/>
        <v>74365.86</v>
      </c>
      <c r="M10">
        <v>19768.14</v>
      </c>
    </row>
    <row r="11" spans="1:13" x14ac:dyDescent="0.25">
      <c r="A11">
        <v>25</v>
      </c>
      <c r="B11" t="s">
        <v>21</v>
      </c>
      <c r="C11" s="2">
        <v>315</v>
      </c>
      <c r="D11" s="2">
        <v>114</v>
      </c>
      <c r="E11" s="2">
        <v>541</v>
      </c>
      <c r="F11" s="3">
        <v>88</v>
      </c>
      <c r="G11">
        <f t="shared" si="1"/>
        <v>85360</v>
      </c>
      <c r="H11" s="1"/>
      <c r="I11">
        <f t="shared" si="0"/>
        <v>67434.399999999994</v>
      </c>
      <c r="M11">
        <v>17925.600000000006</v>
      </c>
    </row>
    <row r="12" spans="1:13" x14ac:dyDescent="0.25">
      <c r="A12">
        <v>28</v>
      </c>
      <c r="B12" t="s">
        <v>9</v>
      </c>
      <c r="C12" s="2">
        <v>236</v>
      </c>
      <c r="D12" s="2">
        <v>184</v>
      </c>
      <c r="E12" s="2">
        <v>154</v>
      </c>
      <c r="F12" s="3">
        <v>75</v>
      </c>
      <c r="G12">
        <f t="shared" si="1"/>
        <v>43050</v>
      </c>
      <c r="H12" s="1"/>
      <c r="I12">
        <f t="shared" si="0"/>
        <v>34009.5</v>
      </c>
      <c r="M12">
        <v>9040.5</v>
      </c>
    </row>
    <row r="13" spans="1:13" x14ac:dyDescent="0.25">
      <c r="A13">
        <v>31</v>
      </c>
      <c r="B13" t="s">
        <v>10</v>
      </c>
      <c r="C13" s="2">
        <v>145</v>
      </c>
      <c r="D13" s="2">
        <v>231</v>
      </c>
      <c r="E13" s="2">
        <v>159</v>
      </c>
      <c r="F13" s="3">
        <v>96</v>
      </c>
      <c r="G13">
        <f t="shared" si="1"/>
        <v>51360</v>
      </c>
      <c r="H13" s="1"/>
      <c r="I13">
        <f t="shared" si="0"/>
        <v>40574.400000000001</v>
      </c>
      <c r="M13">
        <v>10785.599999999999</v>
      </c>
    </row>
    <row r="14" spans="1:13" x14ac:dyDescent="0.25">
      <c r="A14">
        <v>34</v>
      </c>
      <c r="B14" t="s">
        <v>11</v>
      </c>
      <c r="C14" s="2">
        <v>261</v>
      </c>
      <c r="D14" s="2">
        <v>236</v>
      </c>
      <c r="E14" s="2">
        <v>312</v>
      </c>
      <c r="F14" s="3">
        <v>85</v>
      </c>
      <c r="G14">
        <f t="shared" si="1"/>
        <v>68765</v>
      </c>
      <c r="H14" s="1"/>
      <c r="I14">
        <f t="shared" si="0"/>
        <v>54324.35</v>
      </c>
      <c r="M14">
        <v>14440.650000000001</v>
      </c>
    </row>
    <row r="15" spans="1:13" x14ac:dyDescent="0.25">
      <c r="A15">
        <v>37</v>
      </c>
      <c r="B15" t="s">
        <v>12</v>
      </c>
      <c r="C15" s="2">
        <v>325</v>
      </c>
      <c r="D15" s="2">
        <v>212</v>
      </c>
      <c r="E15" s="2">
        <v>315</v>
      </c>
      <c r="F15" s="3">
        <v>76</v>
      </c>
      <c r="G15">
        <f t="shared" si="1"/>
        <v>64752</v>
      </c>
      <c r="H15" s="1"/>
      <c r="I15">
        <f t="shared" si="0"/>
        <v>51154.080000000002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conditionalFormatting sqref="I3:I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{D7143172-7B5D-41FF-8A3D-4B8291553619}</x14:id>
        </ext>
      </extLst>
    </cfRule>
  </conditionalFormatting>
  <pageMargins left="0.7" right="0.7" top="0.78740157499999996" bottom="0.78740157499999996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143172-7B5D-41FF-8A3D-4B82915536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I3:I15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716B-2E4A-4451-B7D5-683EB6B1BF48}">
  <dimension ref="A1:M15"/>
  <sheetViews>
    <sheetView zoomScale="130" zoomScaleNormal="130" workbookViewId="0">
      <selection activeCell="H3" sqref="H3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9.140625" bestFit="1" customWidth="1"/>
    <col min="5" max="5" width="14" bestFit="1" customWidth="1"/>
    <col min="6" max="6" width="14.28515625" bestFit="1" customWidth="1"/>
    <col min="7" max="7" width="12.140625" bestFit="1" customWidth="1"/>
    <col min="8" max="8" width="7.28515625" bestFit="1" customWidth="1"/>
    <col min="9" max="9" width="23.28515625" bestFit="1" customWidth="1"/>
    <col min="10" max="10" width="14.5703125" bestFit="1" customWidth="1"/>
    <col min="11" max="11" width="11.7109375" customWidth="1"/>
    <col min="12" max="12" width="14" bestFit="1" customWidth="1"/>
    <col min="13" max="13" width="15.140625" customWidth="1"/>
  </cols>
  <sheetData>
    <row r="1" spans="1:13" x14ac:dyDescent="0.25">
      <c r="J1" s="4" t="s">
        <v>22</v>
      </c>
      <c r="K1" s="4"/>
      <c r="L1" s="4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x14ac:dyDescent="0.25">
      <c r="A3">
        <v>1</v>
      </c>
      <c r="B3" t="s">
        <v>13</v>
      </c>
      <c r="C3" s="2">
        <v>143</v>
      </c>
      <c r="D3" s="2">
        <v>129</v>
      </c>
      <c r="E3" s="2">
        <v>114</v>
      </c>
      <c r="F3" s="3">
        <v>89</v>
      </c>
      <c r="G3">
        <f>SUM(C3:E3)*F3</f>
        <v>34354</v>
      </c>
      <c r="H3" s="1">
        <f>příklad1!$H$3</f>
        <v>0.21</v>
      </c>
      <c r="I3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x14ac:dyDescent="0.25">
      <c r="A4">
        <v>4</v>
      </c>
      <c r="B4" t="s">
        <v>14</v>
      </c>
      <c r="C4" s="2">
        <v>199</v>
      </c>
      <c r="D4" s="2">
        <v>212</v>
      </c>
      <c r="E4" s="2">
        <v>184</v>
      </c>
      <c r="F4" s="3">
        <v>92</v>
      </c>
      <c r="G4">
        <f>SUM(C4:E4)*F4</f>
        <v>54740</v>
      </c>
      <c r="H4" s="1"/>
      <c r="I4">
        <f t="shared" ref="I4:I15" si="0">G4-($H$3*G4)</f>
        <v>43244.6</v>
      </c>
      <c r="M4">
        <v>11495.400000000001</v>
      </c>
    </row>
    <row r="5" spans="1:13" x14ac:dyDescent="0.25">
      <c r="A5">
        <v>7</v>
      </c>
      <c r="B5" t="s">
        <v>15</v>
      </c>
      <c r="C5" s="2">
        <v>285</v>
      </c>
      <c r="D5" s="2">
        <v>200</v>
      </c>
      <c r="E5" s="2">
        <v>231</v>
      </c>
      <c r="F5" s="3">
        <v>98</v>
      </c>
      <c r="G5">
        <f t="shared" ref="G5:G15" si="1">SUM(C5:E5)*F5</f>
        <v>70168</v>
      </c>
      <c r="H5" s="1"/>
      <c r="I5">
        <f t="shared" si="0"/>
        <v>55432.72</v>
      </c>
      <c r="M5">
        <v>14735.279999999999</v>
      </c>
    </row>
    <row r="6" spans="1:13" x14ac:dyDescent="0.25">
      <c r="A6">
        <v>10</v>
      </c>
      <c r="B6" t="s">
        <v>16</v>
      </c>
      <c r="C6" s="2">
        <v>125</v>
      </c>
      <c r="D6" s="2">
        <v>115</v>
      </c>
      <c r="E6" s="2">
        <v>236</v>
      </c>
      <c r="F6" s="3">
        <v>78</v>
      </c>
      <c r="G6">
        <f t="shared" si="1"/>
        <v>37128</v>
      </c>
      <c r="H6" s="1"/>
      <c r="I6">
        <f t="shared" si="0"/>
        <v>29331.119999999999</v>
      </c>
      <c r="M6">
        <v>7796.880000000001</v>
      </c>
    </row>
    <row r="7" spans="1:13" x14ac:dyDescent="0.25">
      <c r="A7">
        <v>13</v>
      </c>
      <c r="B7" t="s">
        <v>17</v>
      </c>
      <c r="C7" s="2">
        <v>541</v>
      </c>
      <c r="D7" s="2">
        <v>125</v>
      </c>
      <c r="E7" s="2">
        <v>145</v>
      </c>
      <c r="F7" s="3">
        <v>85</v>
      </c>
      <c r="G7">
        <f t="shared" si="1"/>
        <v>68935</v>
      </c>
      <c r="H7" s="1"/>
      <c r="I7">
        <f t="shared" si="0"/>
        <v>54458.65</v>
      </c>
      <c r="M7">
        <v>14476.349999999999</v>
      </c>
    </row>
    <row r="8" spans="1:13" x14ac:dyDescent="0.25">
      <c r="A8">
        <v>16</v>
      </c>
      <c r="B8" t="s">
        <v>18</v>
      </c>
      <c r="C8" s="2">
        <v>154</v>
      </c>
      <c r="D8" s="2">
        <v>243</v>
      </c>
      <c r="E8" s="2">
        <v>261</v>
      </c>
      <c r="F8" s="3">
        <v>84</v>
      </c>
      <c r="G8">
        <f t="shared" si="1"/>
        <v>55272</v>
      </c>
      <c r="H8" s="1"/>
      <c r="I8">
        <f t="shared" si="0"/>
        <v>43664.880000000005</v>
      </c>
      <c r="M8">
        <v>11607.119999999995</v>
      </c>
    </row>
    <row r="9" spans="1:13" x14ac:dyDescent="0.25">
      <c r="A9">
        <v>19</v>
      </c>
      <c r="B9" t="s">
        <v>19</v>
      </c>
      <c r="C9" s="2">
        <v>159</v>
      </c>
      <c r="D9" s="2">
        <v>532</v>
      </c>
      <c r="E9" s="2">
        <v>325</v>
      </c>
      <c r="F9" s="3">
        <v>91</v>
      </c>
      <c r="G9">
        <f t="shared" si="1"/>
        <v>92456</v>
      </c>
      <c r="H9" s="1"/>
      <c r="I9">
        <f t="shared" si="0"/>
        <v>73040.240000000005</v>
      </c>
      <c r="M9">
        <v>19415.759999999995</v>
      </c>
    </row>
    <row r="10" spans="1:13" x14ac:dyDescent="0.25">
      <c r="A10">
        <v>22</v>
      </c>
      <c r="B10" t="s">
        <v>20</v>
      </c>
      <c r="C10" s="2">
        <v>312</v>
      </c>
      <c r="D10" s="2">
        <v>645</v>
      </c>
      <c r="E10" s="2">
        <v>125</v>
      </c>
      <c r="F10" s="3">
        <v>87</v>
      </c>
      <c r="G10">
        <f t="shared" si="1"/>
        <v>94134</v>
      </c>
      <c r="H10" s="1"/>
      <c r="I10">
        <f t="shared" si="0"/>
        <v>74365.86</v>
      </c>
      <c r="M10">
        <v>19768.14</v>
      </c>
    </row>
    <row r="11" spans="1:13" x14ac:dyDescent="0.25">
      <c r="A11">
        <v>25</v>
      </c>
      <c r="B11" t="s">
        <v>21</v>
      </c>
      <c r="C11" s="2">
        <v>315</v>
      </c>
      <c r="D11" s="2">
        <v>114</v>
      </c>
      <c r="E11" s="2">
        <v>541</v>
      </c>
      <c r="F11" s="3">
        <v>88</v>
      </c>
      <c r="G11">
        <f t="shared" si="1"/>
        <v>85360</v>
      </c>
      <c r="H11" s="1"/>
      <c r="I11">
        <f t="shared" si="0"/>
        <v>67434.399999999994</v>
      </c>
      <c r="M11">
        <v>17925.600000000006</v>
      </c>
    </row>
    <row r="12" spans="1:13" x14ac:dyDescent="0.25">
      <c r="A12">
        <v>28</v>
      </c>
      <c r="B12" t="s">
        <v>9</v>
      </c>
      <c r="C12" s="2">
        <v>236</v>
      </c>
      <c r="D12" s="2">
        <v>184</v>
      </c>
      <c r="E12" s="2">
        <v>154</v>
      </c>
      <c r="F12" s="3">
        <v>75</v>
      </c>
      <c r="G12">
        <f t="shared" si="1"/>
        <v>43050</v>
      </c>
      <c r="H12" s="1"/>
      <c r="I12">
        <f t="shared" si="0"/>
        <v>34009.5</v>
      </c>
      <c r="M12">
        <v>9040.5</v>
      </c>
    </row>
    <row r="13" spans="1:13" x14ac:dyDescent="0.25">
      <c r="A13">
        <v>31</v>
      </c>
      <c r="B13" t="s">
        <v>10</v>
      </c>
      <c r="C13" s="2">
        <v>145</v>
      </c>
      <c r="D13" s="2">
        <v>231</v>
      </c>
      <c r="E13" s="2">
        <v>159</v>
      </c>
      <c r="F13" s="3">
        <v>96</v>
      </c>
      <c r="G13">
        <f t="shared" si="1"/>
        <v>51360</v>
      </c>
      <c r="H13" s="1"/>
      <c r="I13">
        <f t="shared" si="0"/>
        <v>40574.400000000001</v>
      </c>
      <c r="M13">
        <v>10785.599999999999</v>
      </c>
    </row>
    <row r="14" spans="1:13" x14ac:dyDescent="0.25">
      <c r="A14">
        <v>34</v>
      </c>
      <c r="B14" t="s">
        <v>11</v>
      </c>
      <c r="C14" s="2">
        <v>261</v>
      </c>
      <c r="D14" s="2">
        <v>236</v>
      </c>
      <c r="E14" s="2">
        <v>312</v>
      </c>
      <c r="F14" s="3">
        <v>85</v>
      </c>
      <c r="G14">
        <f t="shared" si="1"/>
        <v>68765</v>
      </c>
      <c r="H14" s="1"/>
      <c r="I14">
        <f t="shared" si="0"/>
        <v>54324.35</v>
      </c>
      <c r="M14">
        <v>14440.650000000001</v>
      </c>
    </row>
    <row r="15" spans="1:13" x14ac:dyDescent="0.25">
      <c r="A15">
        <v>37</v>
      </c>
      <c r="B15" t="s">
        <v>12</v>
      </c>
      <c r="C15" s="2">
        <v>325</v>
      </c>
      <c r="D15" s="2">
        <v>212</v>
      </c>
      <c r="E15" s="2">
        <v>315</v>
      </c>
      <c r="F15" s="3">
        <v>76</v>
      </c>
      <c r="G15">
        <f t="shared" si="1"/>
        <v>64752</v>
      </c>
      <c r="H15" s="1"/>
      <c r="I15">
        <f t="shared" si="0"/>
        <v>51154.080000000002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3006-5BB8-4607-B4F4-3F59BA65AFC8}">
  <dimension ref="A1:M15"/>
  <sheetViews>
    <sheetView zoomScale="115" zoomScaleNormal="115" workbookViewId="0">
      <selection activeCell="K20" sqref="K20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9.140625" bestFit="1" customWidth="1"/>
    <col min="5" max="5" width="14" bestFit="1" customWidth="1"/>
    <col min="6" max="6" width="14.28515625" bestFit="1" customWidth="1"/>
    <col min="7" max="7" width="12.140625" bestFit="1" customWidth="1"/>
    <col min="8" max="8" width="7.28515625" bestFit="1" customWidth="1"/>
    <col min="9" max="9" width="23.28515625" bestFit="1" customWidth="1"/>
    <col min="10" max="10" width="14.5703125" bestFit="1" customWidth="1"/>
    <col min="11" max="11" width="11.7109375" customWidth="1"/>
    <col min="12" max="12" width="14" bestFit="1" customWidth="1"/>
    <col min="13" max="13" width="15.140625" customWidth="1"/>
  </cols>
  <sheetData>
    <row r="1" spans="1:13" x14ac:dyDescent="0.25">
      <c r="J1" s="4" t="s">
        <v>22</v>
      </c>
      <c r="K1" s="4"/>
      <c r="L1" s="4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x14ac:dyDescent="0.25">
      <c r="A3">
        <v>1</v>
      </c>
      <c r="B3" t="s">
        <v>13</v>
      </c>
      <c r="C3" s="2">
        <v>143</v>
      </c>
      <c r="D3" s="2">
        <v>129</v>
      </c>
      <c r="E3" s="2">
        <v>114</v>
      </c>
      <c r="F3" s="3">
        <v>89</v>
      </c>
      <c r="G3">
        <f>SUM(C3:E3)*F3</f>
        <v>34354</v>
      </c>
      <c r="H3" s="1">
        <f>příklad1!$H$3</f>
        <v>0.21</v>
      </c>
      <c r="I3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x14ac:dyDescent="0.25">
      <c r="A4">
        <v>4</v>
      </c>
      <c r="B4" t="s">
        <v>14</v>
      </c>
      <c r="C4" s="2">
        <v>199</v>
      </c>
      <c r="D4" s="2">
        <v>212</v>
      </c>
      <c r="E4" s="2">
        <v>184</v>
      </c>
      <c r="F4" s="3">
        <v>92</v>
      </c>
      <c r="G4">
        <f>SUM(C4:E4)*F4</f>
        <v>54740</v>
      </c>
      <c r="H4" s="1"/>
      <c r="I4">
        <f t="shared" ref="I4:I15" si="0">G4-($H$3*G4)</f>
        <v>43244.6</v>
      </c>
      <c r="M4">
        <v>11495.400000000001</v>
      </c>
    </row>
    <row r="5" spans="1:13" x14ac:dyDescent="0.25">
      <c r="A5">
        <v>7</v>
      </c>
      <c r="B5" t="s">
        <v>15</v>
      </c>
      <c r="C5" s="2">
        <v>285</v>
      </c>
      <c r="D5" s="2">
        <v>200</v>
      </c>
      <c r="E5" s="2">
        <v>231</v>
      </c>
      <c r="F5" s="3">
        <v>98</v>
      </c>
      <c r="G5">
        <f t="shared" ref="G5:G15" si="1">SUM(C5:E5)*F5</f>
        <v>70168</v>
      </c>
      <c r="H5" s="1"/>
      <c r="I5">
        <f t="shared" si="0"/>
        <v>55432.72</v>
      </c>
      <c r="M5">
        <v>14735.279999999999</v>
      </c>
    </row>
    <row r="6" spans="1:13" x14ac:dyDescent="0.25">
      <c r="A6">
        <v>10</v>
      </c>
      <c r="B6" t="s">
        <v>16</v>
      </c>
      <c r="C6" s="2">
        <v>125</v>
      </c>
      <c r="D6" s="2">
        <v>115</v>
      </c>
      <c r="E6" s="2">
        <v>236</v>
      </c>
      <c r="F6" s="3">
        <v>78</v>
      </c>
      <c r="G6">
        <f t="shared" si="1"/>
        <v>37128</v>
      </c>
      <c r="H6" s="1"/>
      <c r="I6">
        <f t="shared" si="0"/>
        <v>29331.119999999999</v>
      </c>
      <c r="M6">
        <v>7796.880000000001</v>
      </c>
    </row>
    <row r="7" spans="1:13" x14ac:dyDescent="0.25">
      <c r="A7">
        <v>13</v>
      </c>
      <c r="B7" t="s">
        <v>17</v>
      </c>
      <c r="C7" s="2">
        <v>541</v>
      </c>
      <c r="D7" s="2">
        <v>125</v>
      </c>
      <c r="E7" s="2">
        <v>145</v>
      </c>
      <c r="F7" s="3">
        <v>85</v>
      </c>
      <c r="G7">
        <f t="shared" si="1"/>
        <v>68935</v>
      </c>
      <c r="H7" s="1"/>
      <c r="I7">
        <f t="shared" si="0"/>
        <v>54458.65</v>
      </c>
      <c r="M7">
        <v>14476.349999999999</v>
      </c>
    </row>
    <row r="8" spans="1:13" x14ac:dyDescent="0.25">
      <c r="A8">
        <v>16</v>
      </c>
      <c r="B8" t="s">
        <v>18</v>
      </c>
      <c r="C8" s="2">
        <v>154</v>
      </c>
      <c r="D8" s="2">
        <v>243</v>
      </c>
      <c r="E8" s="2">
        <v>261</v>
      </c>
      <c r="F8" s="3">
        <v>84</v>
      </c>
      <c r="G8">
        <f t="shared" si="1"/>
        <v>55272</v>
      </c>
      <c r="H8" s="1"/>
      <c r="I8">
        <f t="shared" si="0"/>
        <v>43664.880000000005</v>
      </c>
      <c r="M8">
        <v>11607.119999999995</v>
      </c>
    </row>
    <row r="9" spans="1:13" x14ac:dyDescent="0.25">
      <c r="A9">
        <v>19</v>
      </c>
      <c r="B9" t="s">
        <v>19</v>
      </c>
      <c r="C9" s="2">
        <v>159</v>
      </c>
      <c r="D9" s="2">
        <v>532</v>
      </c>
      <c r="E9" s="2">
        <v>325</v>
      </c>
      <c r="F9" s="3">
        <v>91</v>
      </c>
      <c r="G9">
        <f t="shared" si="1"/>
        <v>92456</v>
      </c>
      <c r="H9" s="1"/>
      <c r="I9">
        <f t="shared" si="0"/>
        <v>73040.240000000005</v>
      </c>
      <c r="M9">
        <v>19415.759999999995</v>
      </c>
    </row>
    <row r="10" spans="1:13" x14ac:dyDescent="0.25">
      <c r="A10">
        <v>22</v>
      </c>
      <c r="B10" t="s">
        <v>20</v>
      </c>
      <c r="C10" s="2">
        <v>312</v>
      </c>
      <c r="D10" s="2">
        <v>645</v>
      </c>
      <c r="E10" s="2">
        <v>125</v>
      </c>
      <c r="F10" s="3">
        <v>87</v>
      </c>
      <c r="G10">
        <f t="shared" si="1"/>
        <v>94134</v>
      </c>
      <c r="H10" s="1"/>
      <c r="I10">
        <f t="shared" si="0"/>
        <v>74365.86</v>
      </c>
      <c r="M10">
        <v>19768.14</v>
      </c>
    </row>
    <row r="11" spans="1:13" x14ac:dyDescent="0.25">
      <c r="A11">
        <v>25</v>
      </c>
      <c r="B11" t="s">
        <v>21</v>
      </c>
      <c r="C11" s="2">
        <v>315</v>
      </c>
      <c r="D11" s="2">
        <v>114</v>
      </c>
      <c r="E11" s="2">
        <v>541</v>
      </c>
      <c r="F11" s="3">
        <v>88</v>
      </c>
      <c r="G11">
        <f t="shared" si="1"/>
        <v>85360</v>
      </c>
      <c r="H11" s="1"/>
      <c r="I11">
        <f t="shared" si="0"/>
        <v>67434.399999999994</v>
      </c>
      <c r="M11">
        <v>17925.600000000006</v>
      </c>
    </row>
    <row r="12" spans="1:13" x14ac:dyDescent="0.25">
      <c r="A12">
        <v>28</v>
      </c>
      <c r="B12" t="s">
        <v>9</v>
      </c>
      <c r="C12" s="2">
        <v>236</v>
      </c>
      <c r="D12" s="2">
        <v>184</v>
      </c>
      <c r="E12" s="2">
        <v>154</v>
      </c>
      <c r="F12" s="3">
        <v>75</v>
      </c>
      <c r="G12">
        <f t="shared" si="1"/>
        <v>43050</v>
      </c>
      <c r="H12" s="1"/>
      <c r="I12">
        <f t="shared" si="0"/>
        <v>34009.5</v>
      </c>
      <c r="M12">
        <v>9040.5</v>
      </c>
    </row>
    <row r="13" spans="1:13" x14ac:dyDescent="0.25">
      <c r="A13">
        <v>31</v>
      </c>
      <c r="B13" t="s">
        <v>10</v>
      </c>
      <c r="C13" s="2">
        <v>145</v>
      </c>
      <c r="D13" s="2">
        <v>231</v>
      </c>
      <c r="E13" s="2">
        <v>159</v>
      </c>
      <c r="F13" s="3">
        <v>96</v>
      </c>
      <c r="G13">
        <f t="shared" si="1"/>
        <v>51360</v>
      </c>
      <c r="H13" s="1"/>
      <c r="I13">
        <f t="shared" si="0"/>
        <v>40574.400000000001</v>
      </c>
      <c r="M13">
        <v>10785.599999999999</v>
      </c>
    </row>
    <row r="14" spans="1:13" x14ac:dyDescent="0.25">
      <c r="A14">
        <v>34</v>
      </c>
      <c r="B14" t="s">
        <v>11</v>
      </c>
      <c r="C14" s="2">
        <v>261</v>
      </c>
      <c r="D14" s="2">
        <v>236</v>
      </c>
      <c r="E14" s="2">
        <v>312</v>
      </c>
      <c r="F14" s="3">
        <v>85</v>
      </c>
      <c r="G14">
        <f t="shared" si="1"/>
        <v>68765</v>
      </c>
      <c r="H14" s="1"/>
      <c r="I14">
        <f t="shared" si="0"/>
        <v>54324.35</v>
      </c>
      <c r="M14">
        <v>14440.650000000001</v>
      </c>
    </row>
    <row r="15" spans="1:13" x14ac:dyDescent="0.25">
      <c r="A15">
        <v>37</v>
      </c>
      <c r="B15" t="s">
        <v>12</v>
      </c>
      <c r="C15" s="2">
        <v>325</v>
      </c>
      <c r="D15" s="2">
        <v>212</v>
      </c>
      <c r="E15" s="2">
        <v>315</v>
      </c>
      <c r="F15" s="3">
        <v>76</v>
      </c>
      <c r="G15">
        <f t="shared" si="1"/>
        <v>64752</v>
      </c>
      <c r="H15" s="1"/>
      <c r="I15">
        <f t="shared" si="0"/>
        <v>51154.080000000002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conditionalFormatting sqref="M3:M15">
    <cfRule type="iconSet" priority="3">
      <iconSet iconSet="3Symbols2" reverse="1">
        <cfvo type="percent" val="0"/>
        <cfvo type="formula" val="&quot;průměr($M$3:$M$15)+1000&quot;"/>
        <cfvo type="formula" val="&quot;průměr($M$3:$M$15)+1000&quot;" gte="0"/>
      </iconSet>
    </cfRule>
    <cfRule type="iconSet" priority="2">
      <iconSet iconSet="3Symbols2" reverse="1">
        <cfvo type="percent" val="0"/>
        <cfvo type="formula" val="&quot;průměr($M$3:$M$15)+1000&quot;"/>
        <cfvo type="formula" val="&quot;průměr($M$3:$M$15)+1000&quot;" gte="0"/>
      </iconSet>
    </cfRule>
    <cfRule type="iconSet" priority="1">
      <iconSet iconSet="3Symbols2" reverse="1">
        <cfvo type="percent" val="0"/>
        <cfvo type="formula" val="AVERAGE($M$3:$M$15)+1000"/>
        <cfvo type="formula" val="AVERAGE($M$3:$M$15)+1000" gte="0"/>
      </iconSet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CA1BF-7829-4E66-A82C-56F5C61A8965}">
  <dimension ref="A1:M15"/>
  <sheetViews>
    <sheetView topLeftCell="F1" zoomScale="130" zoomScaleNormal="130" workbookViewId="0">
      <selection activeCell="M3" sqref="M3:M15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9.140625" bestFit="1" customWidth="1"/>
    <col min="5" max="5" width="14" bestFit="1" customWidth="1"/>
    <col min="6" max="6" width="14.28515625" bestFit="1" customWidth="1"/>
    <col min="7" max="7" width="12.140625" bestFit="1" customWidth="1"/>
    <col min="8" max="8" width="7.28515625" bestFit="1" customWidth="1"/>
    <col min="9" max="9" width="23.28515625" bestFit="1" customWidth="1"/>
    <col min="10" max="10" width="14.5703125" bestFit="1" customWidth="1"/>
    <col min="11" max="11" width="11.7109375" customWidth="1"/>
    <col min="12" max="12" width="14" bestFit="1" customWidth="1"/>
    <col min="13" max="13" width="15.140625" customWidth="1"/>
  </cols>
  <sheetData>
    <row r="1" spans="1:13" x14ac:dyDescent="0.25">
      <c r="J1" s="4" t="s">
        <v>22</v>
      </c>
      <c r="K1" s="4"/>
      <c r="L1" s="4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x14ac:dyDescent="0.25">
      <c r="A3">
        <v>1</v>
      </c>
      <c r="B3" t="s">
        <v>13</v>
      </c>
      <c r="C3" s="2">
        <v>143</v>
      </c>
      <c r="D3" s="2">
        <v>129</v>
      </c>
      <c r="E3" s="2">
        <v>114</v>
      </c>
      <c r="F3" s="3">
        <v>89</v>
      </c>
      <c r="G3">
        <f>SUM(C3:E3)*F3</f>
        <v>34354</v>
      </c>
      <c r="H3" s="1">
        <v>0.21</v>
      </c>
      <c r="I3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x14ac:dyDescent="0.25">
      <c r="A4">
        <v>4</v>
      </c>
      <c r="B4" t="s">
        <v>14</v>
      </c>
      <c r="C4" s="2">
        <v>199</v>
      </c>
      <c r="D4" s="2">
        <v>212</v>
      </c>
      <c r="E4" s="2">
        <v>184</v>
      </c>
      <c r="F4" s="3">
        <v>92</v>
      </c>
      <c r="G4">
        <f>SUM(C4:E4)*F4</f>
        <v>54740</v>
      </c>
      <c r="H4" s="1"/>
      <c r="I4">
        <f t="shared" ref="I4:I15" si="0">G4-($H$3*G4)</f>
        <v>43244.6</v>
      </c>
      <c r="M4">
        <v>11495.400000000001</v>
      </c>
    </row>
    <row r="5" spans="1:13" x14ac:dyDescent="0.25">
      <c r="A5">
        <v>7</v>
      </c>
      <c r="B5" t="s">
        <v>15</v>
      </c>
      <c r="C5" s="2">
        <v>285</v>
      </c>
      <c r="D5" s="2">
        <v>200</v>
      </c>
      <c r="E5" s="2">
        <v>231</v>
      </c>
      <c r="F5" s="3">
        <v>98</v>
      </c>
      <c r="G5">
        <f t="shared" ref="G5:G15" si="1">SUM(C5:E5)*F5</f>
        <v>70168</v>
      </c>
      <c r="H5" s="1"/>
      <c r="I5">
        <f t="shared" si="0"/>
        <v>55432.72</v>
      </c>
      <c r="M5">
        <v>14735.279999999999</v>
      </c>
    </row>
    <row r="6" spans="1:13" x14ac:dyDescent="0.25">
      <c r="A6">
        <v>10</v>
      </c>
      <c r="B6" t="s">
        <v>16</v>
      </c>
      <c r="C6" s="2">
        <v>125</v>
      </c>
      <c r="D6" s="2">
        <v>115</v>
      </c>
      <c r="E6" s="2">
        <v>236</v>
      </c>
      <c r="F6" s="3">
        <v>78</v>
      </c>
      <c r="G6">
        <f t="shared" si="1"/>
        <v>37128</v>
      </c>
      <c r="H6" s="1"/>
      <c r="I6">
        <f t="shared" si="0"/>
        <v>29331.119999999999</v>
      </c>
      <c r="M6">
        <v>7796.880000000001</v>
      </c>
    </row>
    <row r="7" spans="1:13" x14ac:dyDescent="0.25">
      <c r="A7">
        <v>13</v>
      </c>
      <c r="B7" t="s">
        <v>17</v>
      </c>
      <c r="C7" s="2">
        <v>541</v>
      </c>
      <c r="D7" s="2">
        <v>125</v>
      </c>
      <c r="E7" s="2">
        <v>145</v>
      </c>
      <c r="F7" s="3">
        <v>85</v>
      </c>
      <c r="G7">
        <f t="shared" si="1"/>
        <v>68935</v>
      </c>
      <c r="H7" s="1"/>
      <c r="I7">
        <f t="shared" si="0"/>
        <v>54458.65</v>
      </c>
      <c r="M7">
        <v>14476.349999999999</v>
      </c>
    </row>
    <row r="8" spans="1:13" x14ac:dyDescent="0.25">
      <c r="A8">
        <v>16</v>
      </c>
      <c r="B8" t="s">
        <v>18</v>
      </c>
      <c r="C8" s="2">
        <v>154</v>
      </c>
      <c r="D8" s="2">
        <v>243</v>
      </c>
      <c r="E8" s="2">
        <v>261</v>
      </c>
      <c r="F8" s="3">
        <v>84</v>
      </c>
      <c r="G8">
        <f t="shared" si="1"/>
        <v>55272</v>
      </c>
      <c r="H8" s="1"/>
      <c r="I8">
        <f t="shared" si="0"/>
        <v>43664.880000000005</v>
      </c>
      <c r="M8">
        <v>11607.119999999995</v>
      </c>
    </row>
    <row r="9" spans="1:13" x14ac:dyDescent="0.25">
      <c r="A9">
        <v>19</v>
      </c>
      <c r="B9" t="s">
        <v>19</v>
      </c>
      <c r="C9" s="2">
        <v>159</v>
      </c>
      <c r="D9" s="2">
        <v>532</v>
      </c>
      <c r="E9" s="2">
        <v>325</v>
      </c>
      <c r="F9" s="3">
        <v>91</v>
      </c>
      <c r="G9">
        <f t="shared" si="1"/>
        <v>92456</v>
      </c>
      <c r="H9" s="1"/>
      <c r="I9">
        <f t="shared" si="0"/>
        <v>73040.240000000005</v>
      </c>
      <c r="M9">
        <v>19415.759999999995</v>
      </c>
    </row>
    <row r="10" spans="1:13" x14ac:dyDescent="0.25">
      <c r="A10">
        <v>22</v>
      </c>
      <c r="B10" t="s">
        <v>20</v>
      </c>
      <c r="C10" s="2">
        <v>312</v>
      </c>
      <c r="D10" s="2">
        <v>645</v>
      </c>
      <c r="E10" s="2">
        <v>125</v>
      </c>
      <c r="F10" s="3">
        <v>87</v>
      </c>
      <c r="G10">
        <f t="shared" si="1"/>
        <v>94134</v>
      </c>
      <c r="H10" s="1"/>
      <c r="I10">
        <f t="shared" si="0"/>
        <v>74365.86</v>
      </c>
      <c r="M10">
        <v>19768.14</v>
      </c>
    </row>
    <row r="11" spans="1:13" x14ac:dyDescent="0.25">
      <c r="A11">
        <v>25</v>
      </c>
      <c r="B11" t="s">
        <v>21</v>
      </c>
      <c r="C11" s="2">
        <v>315</v>
      </c>
      <c r="D11" s="2">
        <v>114</v>
      </c>
      <c r="E11" s="2">
        <v>541</v>
      </c>
      <c r="F11" s="3">
        <v>88</v>
      </c>
      <c r="G11">
        <f t="shared" si="1"/>
        <v>85360</v>
      </c>
      <c r="H11" s="1"/>
      <c r="I11">
        <f t="shared" si="0"/>
        <v>67434.399999999994</v>
      </c>
      <c r="M11">
        <v>17925.600000000006</v>
      </c>
    </row>
    <row r="12" spans="1:13" x14ac:dyDescent="0.25">
      <c r="A12">
        <v>28</v>
      </c>
      <c r="B12" t="s">
        <v>9</v>
      </c>
      <c r="C12" s="2">
        <v>236</v>
      </c>
      <c r="D12" s="2">
        <v>184</v>
      </c>
      <c r="E12" s="2">
        <v>154</v>
      </c>
      <c r="F12" s="3">
        <v>75</v>
      </c>
      <c r="G12">
        <f t="shared" si="1"/>
        <v>43050</v>
      </c>
      <c r="H12" s="1"/>
      <c r="I12">
        <f t="shared" si="0"/>
        <v>34009.5</v>
      </c>
      <c r="M12">
        <v>9040.5</v>
      </c>
    </row>
    <row r="13" spans="1:13" x14ac:dyDescent="0.25">
      <c r="A13">
        <v>31</v>
      </c>
      <c r="B13" t="s">
        <v>10</v>
      </c>
      <c r="C13" s="2">
        <v>145</v>
      </c>
      <c r="D13" s="2">
        <v>231</v>
      </c>
      <c r="E13" s="2">
        <v>159</v>
      </c>
      <c r="F13" s="3">
        <v>96</v>
      </c>
      <c r="G13">
        <f t="shared" si="1"/>
        <v>51360</v>
      </c>
      <c r="H13" s="1"/>
      <c r="I13">
        <f t="shared" si="0"/>
        <v>40574.400000000001</v>
      </c>
      <c r="M13">
        <v>10785.599999999999</v>
      </c>
    </row>
    <row r="14" spans="1:13" x14ac:dyDescent="0.25">
      <c r="A14">
        <v>34</v>
      </c>
      <c r="B14" t="s">
        <v>11</v>
      </c>
      <c r="C14" s="2">
        <v>261</v>
      </c>
      <c r="D14" s="2">
        <v>236</v>
      </c>
      <c r="E14" s="2">
        <v>312</v>
      </c>
      <c r="F14" s="3">
        <v>85</v>
      </c>
      <c r="G14">
        <f t="shared" si="1"/>
        <v>68765</v>
      </c>
      <c r="H14" s="1"/>
      <c r="I14">
        <f t="shared" si="0"/>
        <v>54324.35</v>
      </c>
      <c r="M14">
        <v>14440.650000000001</v>
      </c>
    </row>
    <row r="15" spans="1:13" x14ac:dyDescent="0.25">
      <c r="A15">
        <v>37</v>
      </c>
      <c r="B15" t="s">
        <v>12</v>
      </c>
      <c r="C15" s="2">
        <v>325</v>
      </c>
      <c r="D15" s="2">
        <v>212</v>
      </c>
      <c r="E15" s="2">
        <v>315</v>
      </c>
      <c r="F15" s="3">
        <v>76</v>
      </c>
      <c r="G15">
        <f t="shared" si="1"/>
        <v>64752</v>
      </c>
      <c r="H15" s="1"/>
      <c r="I15">
        <f t="shared" si="0"/>
        <v>51154.080000000002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F2043-884C-4FC8-BC27-25CA1DD766E5}">
  <dimension ref="A1:A2"/>
  <sheetViews>
    <sheetView zoomScale="310" zoomScaleNormal="310" workbookViewId="0">
      <selection activeCell="A2" sqref="A2"/>
    </sheetView>
  </sheetViews>
  <sheetFormatPr defaultRowHeight="15" x14ac:dyDescent="0.25"/>
  <cols>
    <col min="1" max="1" width="50.7109375" customWidth="1"/>
  </cols>
  <sheetData>
    <row r="1" spans="1:1" x14ac:dyDescent="0.25">
      <c r="A1" t="s">
        <v>24</v>
      </c>
    </row>
    <row r="2" spans="1:1" x14ac:dyDescent="0.25">
      <c r="A2">
        <f>SUM(příklad1:příklad3!C3:E15)</f>
        <v>28440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abaa287d-7791-4325-9768-35ff152a80cd">
      <UserInfo>
        <DisplayName/>
        <AccountId xsi:nil="true"/>
        <AccountType/>
      </UserInfo>
    </Owner>
    <Math_Settings xmlns="abaa287d-7791-4325-9768-35ff152a80cd" xsi:nil="true"/>
    <Is_Collaboration_Space_Locked xmlns="abaa287d-7791-4325-9768-35ff152a80cd" xsi:nil="true"/>
    <FolderType xmlns="abaa287d-7791-4325-9768-35ff152a80cd" xsi:nil="true"/>
    <Student_Groups xmlns="abaa287d-7791-4325-9768-35ff152a80cd">
      <UserInfo>
        <DisplayName/>
        <AccountId xsi:nil="true"/>
        <AccountType/>
      </UserInfo>
    </Student_Groups>
    <AppVersion xmlns="abaa287d-7791-4325-9768-35ff152a80cd" xsi:nil="true"/>
    <Invited_Teachers xmlns="abaa287d-7791-4325-9768-35ff152a80cd" xsi:nil="true"/>
    <Invited_Students xmlns="abaa287d-7791-4325-9768-35ff152a80cd" xsi:nil="true"/>
    <Students xmlns="abaa287d-7791-4325-9768-35ff152a80cd">
      <UserInfo>
        <DisplayName/>
        <AccountId xsi:nil="true"/>
        <AccountType/>
      </UserInfo>
    </Students>
    <Has_Leaders_Only_SectionGroup xmlns="abaa287d-7791-4325-9768-35ff152a80cd" xsi:nil="true"/>
    <Invited_Members xmlns="abaa287d-7791-4325-9768-35ff152a80cd" xsi:nil="true"/>
    <TeamsChannelId xmlns="abaa287d-7791-4325-9768-35ff152a80cd" xsi:nil="true"/>
    <Invited_Leaders xmlns="abaa287d-7791-4325-9768-35ff152a80cd" xsi:nil="true"/>
    <CultureName xmlns="abaa287d-7791-4325-9768-35ff152a80cd" xsi:nil="true"/>
    <Templates xmlns="abaa287d-7791-4325-9768-35ff152a80cd" xsi:nil="true"/>
    <Self_Registration_Enabled xmlns="abaa287d-7791-4325-9768-35ff152a80cd" xsi:nil="true"/>
    <Has_Teacher_Only_SectionGroup xmlns="abaa287d-7791-4325-9768-35ff152a80cd" xsi:nil="true"/>
    <Members xmlns="abaa287d-7791-4325-9768-35ff152a80cd">
      <UserInfo>
        <DisplayName/>
        <AccountId xsi:nil="true"/>
        <AccountType/>
      </UserInfo>
    </Members>
    <IsNotebookLocked xmlns="abaa287d-7791-4325-9768-35ff152a80cd" xsi:nil="true"/>
    <NotebookType xmlns="abaa287d-7791-4325-9768-35ff152a80cd" xsi:nil="true"/>
    <Teachers xmlns="abaa287d-7791-4325-9768-35ff152a80cd">
      <UserInfo>
        <DisplayName/>
        <AccountId xsi:nil="true"/>
        <AccountType/>
      </UserInfo>
    </Teachers>
    <Leaders xmlns="abaa287d-7791-4325-9768-35ff152a80cd">
      <UserInfo>
        <DisplayName/>
        <AccountId xsi:nil="true"/>
        <AccountType/>
      </UserInfo>
    </Leaders>
    <Member_Groups xmlns="abaa287d-7791-4325-9768-35ff152a80cd">
      <UserInfo>
        <DisplayName/>
        <AccountId xsi:nil="true"/>
        <AccountType/>
      </UserInfo>
    </Member_Groups>
    <DefaultSectionNames xmlns="abaa287d-7791-4325-9768-35ff152a80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537E1500A11E4DBA127EB49D70B157" ma:contentTypeVersion="30" ma:contentTypeDescription="Vytvoří nový dokument" ma:contentTypeScope="" ma:versionID="3cee619b6ae12b347c7c76093681950f">
  <xsd:schema xmlns:xsd="http://www.w3.org/2001/XMLSchema" xmlns:xs="http://www.w3.org/2001/XMLSchema" xmlns:p="http://schemas.microsoft.com/office/2006/metadata/properties" xmlns:ns2="abaa287d-7791-4325-9768-35ff152a80cd" targetNamespace="http://schemas.microsoft.com/office/2006/metadata/properties" ma:root="true" ma:fieldsID="443ba93ef7645e58675f1ad1727cef3e" ns2:_="">
    <xsd:import namespace="abaa287d-7791-4325-9768-35ff152a80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Has_Leaders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a287d-7791-4325-9768-35ff152a8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msChannelId" ma:index="18" nillable="true" ma:displayName="Teams Channel Id" ma:internalName="TeamsChannelId">
      <xsd:simpleType>
        <xsd:restriction base="dms:Text"/>
      </xsd:simpleType>
    </xsd:element>
    <xsd:element name="Owner" ma:index="19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0" nillable="true" ma:displayName="Math Settings" ma:internalName="Math_Settings">
      <xsd:simpleType>
        <xsd:restriction base="dms:Text"/>
      </xsd:simpleType>
    </xsd:element>
    <xsd:element name="DefaultSectionNames" ma:index="2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2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8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IsNotebookLocked" ma:index="31" nillable="true" ma:displayName="Is Notebook Locked" ma:internalName="IsNotebookLocked">
      <xsd:simpleType>
        <xsd:restriction base="dms:Boolean"/>
      </xsd:simpleType>
    </xsd:element>
    <xsd:element name="Leaders" ma:index="32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3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4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5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6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37" nillable="true" ma:displayName="Has Leaders Only SectionGroup" ma:internalName="Has_Leaders_Only_SectionGro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E91DB0-BEE9-4259-8B8C-C30FE414CA63}">
  <ds:schemaRefs>
    <ds:schemaRef ds:uri="http://purl.org/dc/elements/1.1/"/>
    <ds:schemaRef ds:uri="abaa287d-7791-4325-9768-35ff152a80c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10107B-DE81-4B6D-A9B8-79E23D82D8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9D35-1DB2-4BAC-AA26-C4F4C4A3D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a287d-7791-4325-9768-35ff152a80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12</vt:i4>
      </vt:variant>
    </vt:vector>
  </HeadingPairs>
  <TitlesOfParts>
    <vt:vector size="17" baseType="lpstr">
      <vt:lpstr>příklad1</vt:lpstr>
      <vt:lpstr>příklad2</vt:lpstr>
      <vt:lpstr>příklad3</vt:lpstr>
      <vt:lpstr>příklad4</vt:lpstr>
      <vt:lpstr>Hodiny</vt:lpstr>
      <vt:lpstr>příklad2!František__hod</vt:lpstr>
      <vt:lpstr>příklad3!František__hod</vt:lpstr>
      <vt:lpstr>příklad4!František__hod</vt:lpstr>
      <vt:lpstr>František__hod</vt:lpstr>
      <vt:lpstr>příklad2!Jan__hod</vt:lpstr>
      <vt:lpstr>příklad3!Jan__hod</vt:lpstr>
      <vt:lpstr>příklad4!Jan__hod</vt:lpstr>
      <vt:lpstr>Jan__hod</vt:lpstr>
      <vt:lpstr>příklad2!Miroslav__hod</vt:lpstr>
      <vt:lpstr>příklad3!Miroslav__hod</vt:lpstr>
      <vt:lpstr>příklad4!Miroslav__hod</vt:lpstr>
      <vt:lpstr>Miroslav__hod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Ing. Bc. Miroslav Malaga</cp:lastModifiedBy>
  <dcterms:created xsi:type="dcterms:W3CDTF">2008-11-09T18:38:51Z</dcterms:created>
  <dcterms:modified xsi:type="dcterms:W3CDTF">2019-10-23T13:56:09Z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0x010100DD537E1500A11E4DBA127EB49D70B157</vt:lpwstr>
  </property>
</Properties>
</file>