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Nohac</author>
  </authors>
  <commentList>
    <comment ref="B6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Xnt=Uk/100*(Un^2/Snt)</t>
        </r>
      </text>
    </comment>
    <comment ref="B10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Ik''=c*Un/(sqrt(3)*Xnt)</t>
        </r>
      </text>
    </comment>
    <comment ref="B12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Ikm=sqrt(2)*K*Ik''</t>
        </r>
      </text>
    </comment>
    <comment ref="E9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K2=sqrt(3)/2</t>
        </r>
      </text>
    </comment>
    <comment ref="E8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Dle nomogramu</t>
        </r>
      </text>
    </comment>
    <comment ref="E12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Dle pevnosti uchyceni 2 az 10</t>
        </r>
      </text>
    </comment>
    <comment ref="E11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F=2*K1*K2*Ikm^2*delka*10^(-7)/d</t>
        </r>
      </text>
    </comment>
    <comment ref="E13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Mo=F*Delka/K3</t>
        </r>
      </text>
    </comment>
    <comment ref="E14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Wo=b^2*h/6</t>
        </r>
      </text>
    </comment>
    <comment ref="E15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Sigmao=Mo/Wo</t>
        </r>
      </text>
    </comment>
  </commentList>
</comments>
</file>

<file path=xl/sharedStrings.xml><?xml version="1.0" encoding="utf-8"?>
<sst xmlns="http://schemas.openxmlformats.org/spreadsheetml/2006/main" count="25" uniqueCount="25">
  <si>
    <t>Výpočet dynamických účinků zkratového proudu</t>
  </si>
  <si>
    <t>Transformátor</t>
  </si>
  <si>
    <t>Snt (MVA)</t>
  </si>
  <si>
    <t>Un (kV)</t>
  </si>
  <si>
    <t>Uk (%)</t>
  </si>
  <si>
    <t>Xnt (Ohm)</t>
  </si>
  <si>
    <t>Zkratový proud</t>
  </si>
  <si>
    <t>Namáhání</t>
  </si>
  <si>
    <t>F (N)</t>
  </si>
  <si>
    <t>c (-)</t>
  </si>
  <si>
    <t>Ik'' (kA)</t>
  </si>
  <si>
    <t>K (-)</t>
  </si>
  <si>
    <t>Ikm (kA)</t>
  </si>
  <si>
    <t>K1 (-)</t>
  </si>
  <si>
    <t>K2 (-)</t>
  </si>
  <si>
    <t>d (cm)</t>
  </si>
  <si>
    <t>b (cm)</t>
  </si>
  <si>
    <t>h (cm)</t>
  </si>
  <si>
    <t>(d-b)/(h+b) (-)</t>
  </si>
  <si>
    <t>b/h (-)</t>
  </si>
  <si>
    <t>K3 (-)</t>
  </si>
  <si>
    <t>Delka (m)</t>
  </si>
  <si>
    <t>Mo (N*m)</t>
  </si>
  <si>
    <t>Wo (cm^3)</t>
  </si>
  <si>
    <t>Sigmao (MPa)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</si>
</sst>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</numFmts>
  <fonts count="6">
    <font>
      <sz val="10"/>
      <name val="Arial"/>
      <family val="0"/>
    </font>
    <font>
      <b/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80" zoomScaleNormal="180" workbookViewId="0" topLeftCell="A1">
      <selection activeCell="E15" sqref="E15"/>
    </sheetView>
  </sheetViews>
  <sheetFormatPr defaultColWidth="9.140625" defaultRowHeight="12.75"/>
  <cols>
    <col min="1" max="1" width="15.28125" style="0" customWidth="1"/>
    <col min="2" max="2" width="11.7109375" style="0" bestFit="1" customWidth="1"/>
    <col min="4" max="4" width="15.28125" style="0" customWidth="1"/>
  </cols>
  <sheetData>
    <row r="1" ht="18">
      <c r="A1" s="1" t="s">
        <v>0</v>
      </c>
    </row>
    <row r="2" spans="1:4" ht="12.75">
      <c r="A2" t="s">
        <v>1</v>
      </c>
      <c r="D2" t="s">
        <v>7</v>
      </c>
    </row>
    <row r="3" spans="1:5" ht="12.75">
      <c r="A3" t="s">
        <v>2</v>
      </c>
      <c r="B3">
        <v>0.5</v>
      </c>
      <c r="D3" t="s">
        <v>15</v>
      </c>
      <c r="E3">
        <v>10</v>
      </c>
    </row>
    <row r="4" spans="1:5" ht="12.75">
      <c r="A4" t="s">
        <v>3</v>
      </c>
      <c r="B4">
        <v>0.4</v>
      </c>
      <c r="D4" t="s">
        <v>16</v>
      </c>
      <c r="E4">
        <v>1</v>
      </c>
    </row>
    <row r="5" spans="1:5" ht="12.75">
      <c r="A5" t="s">
        <v>4</v>
      </c>
      <c r="B5">
        <v>10</v>
      </c>
      <c r="D5" t="s">
        <v>17</v>
      </c>
      <c r="E5">
        <v>6</v>
      </c>
    </row>
    <row r="6" spans="1:5" ht="12.75">
      <c r="A6" t="s">
        <v>5</v>
      </c>
      <c r="B6">
        <f>B5/100*(B4*B4/B3)</f>
        <v>0.03200000000000001</v>
      </c>
      <c r="D6" t="s">
        <v>18</v>
      </c>
      <c r="E6" s="4">
        <f>(E3-E4)/(E5+E4)</f>
        <v>1.2857142857142858</v>
      </c>
    </row>
    <row r="7" spans="4:5" ht="12.75">
      <c r="D7" t="s">
        <v>19</v>
      </c>
      <c r="E7" s="4">
        <f>E4/E5</f>
        <v>0.16666666666666666</v>
      </c>
    </row>
    <row r="8" spans="1:5" ht="12.75">
      <c r="A8" t="s">
        <v>6</v>
      </c>
      <c r="D8" t="s">
        <v>13</v>
      </c>
      <c r="E8">
        <v>0.95</v>
      </c>
    </row>
    <row r="9" spans="1:5" ht="12.75">
      <c r="A9" t="s">
        <v>9</v>
      </c>
      <c r="B9">
        <v>1.1</v>
      </c>
      <c r="D9" t="s">
        <v>14</v>
      </c>
      <c r="E9" s="3">
        <f>SQRT(3)/2</f>
        <v>0.8660254037844386</v>
      </c>
    </row>
    <row r="10" spans="1:5" ht="12.75">
      <c r="A10" t="s">
        <v>10</v>
      </c>
      <c r="B10" s="2">
        <f>B9*B4/(SQRT(3)*B6)</f>
        <v>7.938566201357354</v>
      </c>
      <c r="D10" t="s">
        <v>21</v>
      </c>
      <c r="E10">
        <v>2</v>
      </c>
    </row>
    <row r="11" spans="1:5" ht="12.75">
      <c r="A11" t="s">
        <v>11</v>
      </c>
      <c r="B11">
        <v>1.3</v>
      </c>
      <c r="D11" t="s">
        <v>8</v>
      </c>
      <c r="E11" s="6">
        <f>2*E8*E9*B12*B12*0.1*E10/(E3/100)</f>
        <v>700.9952419953578</v>
      </c>
    </row>
    <row r="12" spans="1:5" ht="12.75">
      <c r="A12" t="s">
        <v>12</v>
      </c>
      <c r="B12" s="2">
        <f>SQRT(2)*B11*B10</f>
        <v>14.594876384083102</v>
      </c>
      <c r="D12" t="s">
        <v>20</v>
      </c>
      <c r="E12">
        <v>5</v>
      </c>
    </row>
    <row r="13" spans="4:5" ht="12.75">
      <c r="D13" t="s">
        <v>22</v>
      </c>
      <c r="E13" s="5">
        <f>E11*E10/E12</f>
        <v>280.3980967981431</v>
      </c>
    </row>
    <row r="14" spans="4:5" ht="12.75">
      <c r="D14" t="s">
        <v>23</v>
      </c>
      <c r="E14" s="4">
        <f>E4*E4*E5/6</f>
        <v>1</v>
      </c>
    </row>
    <row r="15" spans="4:5" ht="12.75">
      <c r="D15" t="s">
        <v>24</v>
      </c>
      <c r="E15" s="5">
        <f>E13/E14</f>
        <v>280.3980967981431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Nohac</dc:creator>
  <cp:keywords/>
  <dc:description/>
  <cp:lastModifiedBy>Nohac</cp:lastModifiedBy>
  <dcterms:created xsi:type="dcterms:W3CDTF">2014-04-20T12:30:37Z</dcterms:created>
  <dcterms:modified xsi:type="dcterms:W3CDTF">2014-04-20T13:46:53Z</dcterms:modified>
  <cp:category/>
  <cp:version/>
  <cp:contentType/>
  <cp:contentStatus/>
</cp:coreProperties>
</file>