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Zadání" sheetId="1" r:id="rId1"/>
    <sheet name="2016" sheetId="2" r:id="rId2"/>
    <sheet name="2017" sheetId="3" r:id="rId3"/>
    <sheet name="Ceny vody v Plzni bez DPH" sheetId="4" r:id="rId4"/>
  </sheets>
  <definedNames/>
  <calcPr fullCalcOnLoad="1"/>
</workbook>
</file>

<file path=xl/sharedStrings.xml><?xml version="1.0" encoding="utf-8"?>
<sst xmlns="http://schemas.openxmlformats.org/spreadsheetml/2006/main" count="43" uniqueCount="21">
  <si>
    <t>Jméno</t>
  </si>
  <si>
    <t>Počáteční stav</t>
  </si>
  <si>
    <t>Koncový stav</t>
  </si>
  <si>
    <t>Odběr</t>
  </si>
  <si>
    <t>Základ daně</t>
  </si>
  <si>
    <t>Nedoplatek</t>
  </si>
  <si>
    <t>Adámek</t>
  </si>
  <si>
    <t>Batulová</t>
  </si>
  <si>
    <t>Janda</t>
  </si>
  <si>
    <t>Jarošík</t>
  </si>
  <si>
    <t>Kasal</t>
  </si>
  <si>
    <t>Kotenaur</t>
  </si>
  <si>
    <t>Mágl</t>
  </si>
  <si>
    <t>Michalík</t>
  </si>
  <si>
    <t>Moricová</t>
  </si>
  <si>
    <t>Nemaba</t>
  </si>
  <si>
    <t>Zemek</t>
  </si>
  <si>
    <t>Vodné</t>
  </si>
  <si>
    <t>Stočné</t>
  </si>
  <si>
    <t>Daň</t>
  </si>
  <si>
    <t>Rok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</si>
</sst>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19" applyAlignment="1">
      <alignment/>
    </xf>
    <xf numFmtId="44" fontId="0" fillId="0" borderId="0" xfId="17" applyAlignment="1">
      <alignment horizontal="right"/>
    </xf>
    <xf numFmtId="44" fontId="0" fillId="0" borderId="0" xfId="0" applyNumberFormat="1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0</xdr:colOff>
      <xdr:row>8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61925"/>
          <a:ext cx="48768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1. Graficky vyjádřete (v jednom grafu) množství odebrané vody a výši nedoplatku v roce 2017 pro osoby uvedené skupiny.
2. Použijte sloupcový graf.
3. Použijte vedlejší osu.
4. Graf umístěte na samostatný list.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0" sqref="B10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F3" sqref="F3:F13"/>
    </sheetView>
  </sheetViews>
  <sheetFormatPr defaultColWidth="9.140625" defaultRowHeight="12.75"/>
  <cols>
    <col min="1" max="6" width="15.7109375" style="0" customWidth="1"/>
  </cols>
  <sheetData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2.75">
      <c r="A3" s="2" t="s">
        <v>6</v>
      </c>
      <c r="B3">
        <v>191</v>
      </c>
      <c r="C3">
        <v>276</v>
      </c>
      <c r="D3">
        <f>C3-B3</f>
        <v>85</v>
      </c>
      <c r="E3" s="6">
        <f>(B$15+B$16)*D3</f>
        <v>6634.250000000001</v>
      </c>
      <c r="F3" s="6">
        <f>E3*(1+B$17)</f>
        <v>7629.387500000001</v>
      </c>
    </row>
    <row r="4" spans="1:6" ht="12.75">
      <c r="A4" s="2" t="s">
        <v>7</v>
      </c>
      <c r="B4">
        <v>104</v>
      </c>
      <c r="C4">
        <v>164</v>
      </c>
      <c r="D4">
        <f aca="true" t="shared" si="0" ref="D4:D13">C4-B4</f>
        <v>60</v>
      </c>
      <c r="E4" s="6">
        <f aca="true" t="shared" si="1" ref="E4:E13">(B$15+B$16)*D4</f>
        <v>4683.000000000001</v>
      </c>
      <c r="F4" s="6">
        <f aca="true" t="shared" si="2" ref="F4:F13">E4*(1+B$17)</f>
        <v>5385.450000000001</v>
      </c>
    </row>
    <row r="5" spans="1:6" ht="12.75">
      <c r="A5" s="2" t="s">
        <v>8</v>
      </c>
      <c r="B5">
        <v>161</v>
      </c>
      <c r="C5">
        <v>246</v>
      </c>
      <c r="D5">
        <f t="shared" si="0"/>
        <v>85</v>
      </c>
      <c r="E5" s="6">
        <f t="shared" si="1"/>
        <v>6634.250000000001</v>
      </c>
      <c r="F5" s="6">
        <f t="shared" si="2"/>
        <v>7629.387500000001</v>
      </c>
    </row>
    <row r="6" spans="1:6" ht="12.75">
      <c r="A6" s="2" t="s">
        <v>9</v>
      </c>
      <c r="B6">
        <v>190</v>
      </c>
      <c r="C6">
        <v>225</v>
      </c>
      <c r="D6">
        <f t="shared" si="0"/>
        <v>35</v>
      </c>
      <c r="E6" s="6">
        <f t="shared" si="1"/>
        <v>2731.7500000000005</v>
      </c>
      <c r="F6" s="6">
        <f t="shared" si="2"/>
        <v>3141.5125000000003</v>
      </c>
    </row>
    <row r="7" spans="1:6" ht="12.75">
      <c r="A7" s="2" t="s">
        <v>10</v>
      </c>
      <c r="B7">
        <v>59</v>
      </c>
      <c r="C7">
        <v>106</v>
      </c>
      <c r="D7">
        <f t="shared" si="0"/>
        <v>47</v>
      </c>
      <c r="E7" s="6">
        <f t="shared" si="1"/>
        <v>3668.3500000000004</v>
      </c>
      <c r="F7" s="6">
        <f t="shared" si="2"/>
        <v>4218.6025</v>
      </c>
    </row>
    <row r="8" spans="1:6" ht="12.75">
      <c r="A8" s="2" t="s">
        <v>11</v>
      </c>
      <c r="B8">
        <v>47</v>
      </c>
      <c r="C8">
        <v>102</v>
      </c>
      <c r="D8">
        <f t="shared" si="0"/>
        <v>55</v>
      </c>
      <c r="E8" s="6">
        <f t="shared" si="1"/>
        <v>4292.750000000001</v>
      </c>
      <c r="F8" s="6">
        <f t="shared" si="2"/>
        <v>4936.6625</v>
      </c>
    </row>
    <row r="9" spans="1:6" ht="12.75">
      <c r="A9" s="2" t="s">
        <v>12</v>
      </c>
      <c r="B9">
        <v>178</v>
      </c>
      <c r="C9">
        <v>296</v>
      </c>
      <c r="D9">
        <f t="shared" si="0"/>
        <v>118</v>
      </c>
      <c r="E9" s="6">
        <f t="shared" si="1"/>
        <v>9209.900000000001</v>
      </c>
      <c r="F9" s="6">
        <f t="shared" si="2"/>
        <v>10591.385</v>
      </c>
    </row>
    <row r="10" spans="1:6" ht="12.75">
      <c r="A10" s="2" t="s">
        <v>13</v>
      </c>
      <c r="B10">
        <v>180</v>
      </c>
      <c r="C10">
        <v>233</v>
      </c>
      <c r="D10">
        <f t="shared" si="0"/>
        <v>53</v>
      </c>
      <c r="E10" s="6">
        <f t="shared" si="1"/>
        <v>4136.650000000001</v>
      </c>
      <c r="F10" s="6">
        <f t="shared" si="2"/>
        <v>4757.1475</v>
      </c>
    </row>
    <row r="11" spans="1:6" ht="12.75">
      <c r="A11" s="2" t="s">
        <v>14</v>
      </c>
      <c r="B11">
        <v>210</v>
      </c>
      <c r="C11">
        <v>291</v>
      </c>
      <c r="D11">
        <f t="shared" si="0"/>
        <v>81</v>
      </c>
      <c r="E11" s="6">
        <f t="shared" si="1"/>
        <v>6322.050000000001</v>
      </c>
      <c r="F11" s="6">
        <f t="shared" si="2"/>
        <v>7270.357500000001</v>
      </c>
    </row>
    <row r="12" spans="1:6" ht="12.75">
      <c r="A12" s="2" t="s">
        <v>15</v>
      </c>
      <c r="B12">
        <v>78</v>
      </c>
      <c r="C12">
        <v>154</v>
      </c>
      <c r="D12">
        <f t="shared" si="0"/>
        <v>76</v>
      </c>
      <c r="E12" s="6">
        <f t="shared" si="1"/>
        <v>5931.800000000001</v>
      </c>
      <c r="F12" s="6">
        <f t="shared" si="2"/>
        <v>6821.570000000001</v>
      </c>
    </row>
    <row r="13" spans="1:6" ht="12.75">
      <c r="A13" s="2" t="s">
        <v>16</v>
      </c>
      <c r="B13">
        <v>127</v>
      </c>
      <c r="C13">
        <v>190</v>
      </c>
      <c r="D13">
        <f t="shared" si="0"/>
        <v>63</v>
      </c>
      <c r="E13" s="6">
        <f t="shared" si="1"/>
        <v>4917.150000000001</v>
      </c>
      <c r="F13" s="6">
        <f t="shared" si="2"/>
        <v>5654.7225</v>
      </c>
    </row>
    <row r="15" spans="1:2" ht="12.75">
      <c r="A15" s="1" t="s">
        <v>17</v>
      </c>
      <c r="B15" s="5">
        <f>'Ceny vody v Plzni bez DPH'!B3</f>
        <v>44.38</v>
      </c>
    </row>
    <row r="16" spans="1:2" ht="12.75">
      <c r="A16" s="1" t="s">
        <v>18</v>
      </c>
      <c r="B16" s="5">
        <f>'Ceny vody v Plzni bez DPH'!C3</f>
        <v>33.67</v>
      </c>
    </row>
    <row r="17" spans="1:2" ht="12.75">
      <c r="A17" s="1" t="s">
        <v>19</v>
      </c>
      <c r="B17" s="3">
        <v>0.15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F16" sqref="F16"/>
    </sheetView>
  </sheetViews>
  <sheetFormatPr defaultColWidth="9.140625" defaultRowHeight="12.75"/>
  <cols>
    <col min="1" max="6" width="15.7109375" style="0" customWidth="1"/>
  </cols>
  <sheetData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2.75">
      <c r="A3" s="2" t="s">
        <v>6</v>
      </c>
      <c r="B3">
        <f>'2016'!C3</f>
        <v>276</v>
      </c>
      <c r="C3">
        <v>339</v>
      </c>
      <c r="D3">
        <f>C3-B3</f>
        <v>63</v>
      </c>
      <c r="E3" s="6">
        <f>(B$15+B$16)*D3</f>
        <v>4937.31</v>
      </c>
      <c r="F3" s="6">
        <f>E3*(1+B$17)</f>
        <v>5677.9065</v>
      </c>
    </row>
    <row r="4" spans="1:6" ht="12.75">
      <c r="A4" s="2" t="s">
        <v>7</v>
      </c>
      <c r="B4">
        <f>'2016'!C4</f>
        <v>164</v>
      </c>
      <c r="C4">
        <v>210</v>
      </c>
      <c r="D4">
        <f aca="true" t="shared" si="0" ref="D4:D13">C4-B4</f>
        <v>46</v>
      </c>
      <c r="E4" s="6">
        <f aca="true" t="shared" si="1" ref="E4:E13">(B$15+B$16)*D4</f>
        <v>3605.0200000000004</v>
      </c>
      <c r="F4" s="6">
        <f aca="true" t="shared" si="2" ref="F4:F13">E4*(1+B$17)</f>
        <v>4145.773</v>
      </c>
    </row>
    <row r="5" spans="1:6" ht="12.75">
      <c r="A5" s="2" t="s">
        <v>8</v>
      </c>
      <c r="B5">
        <f>'2016'!C5</f>
        <v>246</v>
      </c>
      <c r="C5">
        <v>290</v>
      </c>
      <c r="D5">
        <f t="shared" si="0"/>
        <v>44</v>
      </c>
      <c r="E5" s="6">
        <f t="shared" si="1"/>
        <v>3448.28</v>
      </c>
      <c r="F5" s="6">
        <f t="shared" si="2"/>
        <v>3965.522</v>
      </c>
    </row>
    <row r="6" spans="1:6" ht="12.75">
      <c r="A6" s="2" t="s">
        <v>9</v>
      </c>
      <c r="B6">
        <f>'2016'!C6</f>
        <v>225</v>
      </c>
      <c r="C6">
        <v>305</v>
      </c>
      <c r="D6">
        <f t="shared" si="0"/>
        <v>80</v>
      </c>
      <c r="E6" s="6">
        <f t="shared" si="1"/>
        <v>6269.6</v>
      </c>
      <c r="F6" s="6">
        <f t="shared" si="2"/>
        <v>7210.04</v>
      </c>
    </row>
    <row r="7" spans="1:6" ht="12.75">
      <c r="A7" s="2" t="s">
        <v>10</v>
      </c>
      <c r="B7">
        <f>'2016'!C7</f>
        <v>106</v>
      </c>
      <c r="C7">
        <v>190</v>
      </c>
      <c r="D7">
        <f t="shared" si="0"/>
        <v>84</v>
      </c>
      <c r="E7" s="6">
        <f t="shared" si="1"/>
        <v>6583.08</v>
      </c>
      <c r="F7" s="6">
        <f t="shared" si="2"/>
        <v>7570.5419999999995</v>
      </c>
    </row>
    <row r="8" spans="1:6" ht="12.75">
      <c r="A8" s="2" t="s">
        <v>11</v>
      </c>
      <c r="B8">
        <f>'2016'!C8</f>
        <v>102</v>
      </c>
      <c r="C8">
        <v>179</v>
      </c>
      <c r="D8">
        <f t="shared" si="0"/>
        <v>77</v>
      </c>
      <c r="E8" s="6">
        <f t="shared" si="1"/>
        <v>6034.490000000001</v>
      </c>
      <c r="F8" s="6">
        <f t="shared" si="2"/>
        <v>6939.663500000001</v>
      </c>
    </row>
    <row r="9" spans="1:6" ht="12.75">
      <c r="A9" s="2" t="s">
        <v>12</v>
      </c>
      <c r="B9">
        <f>'2016'!C9</f>
        <v>296</v>
      </c>
      <c r="C9">
        <v>380</v>
      </c>
      <c r="D9">
        <f t="shared" si="0"/>
        <v>84</v>
      </c>
      <c r="E9" s="6">
        <f t="shared" si="1"/>
        <v>6583.08</v>
      </c>
      <c r="F9" s="6">
        <f t="shared" si="2"/>
        <v>7570.5419999999995</v>
      </c>
    </row>
    <row r="10" spans="1:6" ht="12.75">
      <c r="A10" s="2" t="s">
        <v>13</v>
      </c>
      <c r="B10">
        <f>'2016'!C10</f>
        <v>233</v>
      </c>
      <c r="C10">
        <v>299</v>
      </c>
      <c r="D10">
        <f t="shared" si="0"/>
        <v>66</v>
      </c>
      <c r="E10" s="6">
        <f t="shared" si="1"/>
        <v>5172.42</v>
      </c>
      <c r="F10" s="6">
        <f t="shared" si="2"/>
        <v>5948.282999999999</v>
      </c>
    </row>
    <row r="11" spans="1:6" ht="12.75">
      <c r="A11" s="2" t="s">
        <v>14</v>
      </c>
      <c r="B11">
        <f>'2016'!C11</f>
        <v>291</v>
      </c>
      <c r="C11">
        <v>380</v>
      </c>
      <c r="D11">
        <f t="shared" si="0"/>
        <v>89</v>
      </c>
      <c r="E11" s="6">
        <f t="shared" si="1"/>
        <v>6974.93</v>
      </c>
      <c r="F11" s="6">
        <f t="shared" si="2"/>
        <v>8021.1695</v>
      </c>
    </row>
    <row r="12" spans="1:6" ht="12.75">
      <c r="A12" s="2" t="s">
        <v>15</v>
      </c>
      <c r="B12">
        <f>'2016'!C12</f>
        <v>154</v>
      </c>
      <c r="C12">
        <v>229</v>
      </c>
      <c r="D12">
        <f t="shared" si="0"/>
        <v>75</v>
      </c>
      <c r="E12" s="6">
        <f t="shared" si="1"/>
        <v>5877.75</v>
      </c>
      <c r="F12" s="6">
        <f t="shared" si="2"/>
        <v>6759.412499999999</v>
      </c>
    </row>
    <row r="13" spans="1:6" ht="12.75">
      <c r="A13" s="2" t="s">
        <v>16</v>
      </c>
      <c r="B13">
        <f>'2016'!C13</f>
        <v>190</v>
      </c>
      <c r="C13">
        <v>279</v>
      </c>
      <c r="D13">
        <f t="shared" si="0"/>
        <v>89</v>
      </c>
      <c r="E13" s="6">
        <f t="shared" si="1"/>
        <v>6974.93</v>
      </c>
      <c r="F13" s="6">
        <f t="shared" si="2"/>
        <v>8021.1695</v>
      </c>
    </row>
    <row r="15" spans="1:2" ht="12.75">
      <c r="A15" s="1" t="s">
        <v>17</v>
      </c>
      <c r="B15" s="5">
        <f>'Ceny vody v Plzni bez DPH'!B4</f>
        <v>44.49</v>
      </c>
    </row>
    <row r="16" spans="1:2" ht="12.75">
      <c r="A16" s="1" t="s">
        <v>18</v>
      </c>
      <c r="B16" s="5">
        <f>'Ceny vody v Plzni bez DPH'!C4</f>
        <v>33.88</v>
      </c>
    </row>
    <row r="17" spans="1:2" ht="12.75">
      <c r="A17" s="1" t="s">
        <v>19</v>
      </c>
      <c r="B17" s="3">
        <v>0.15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7" sqref="A7"/>
    </sheetView>
  </sheetViews>
  <sheetFormatPr defaultColWidth="9.140625" defaultRowHeight="12.75"/>
  <cols>
    <col min="2" max="3" width="9.57421875" style="0" bestFit="1" customWidth="1"/>
  </cols>
  <sheetData>
    <row r="1" ht="12.75">
      <c r="A1" s="1"/>
    </row>
    <row r="2" spans="1:3" ht="12.75">
      <c r="A2" s="1" t="s">
        <v>20</v>
      </c>
      <c r="B2" s="1" t="s">
        <v>17</v>
      </c>
      <c r="C2" s="1" t="s">
        <v>18</v>
      </c>
    </row>
    <row r="3" spans="1:3" ht="12.75">
      <c r="A3">
        <v>2016</v>
      </c>
      <c r="B3" s="4">
        <v>44.38</v>
      </c>
      <c r="C3" s="4">
        <v>33.67</v>
      </c>
    </row>
    <row r="4" spans="1:3" ht="12.75">
      <c r="A4">
        <v>2017</v>
      </c>
      <c r="B4" s="4">
        <v>44.49</v>
      </c>
      <c r="C4" s="4">
        <v>33.88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Potuzak</dc:creator>
  <cp:keywords/>
  <dc:description/>
  <cp:lastModifiedBy>Tomas Potuzak</cp:lastModifiedBy>
  <dcterms:created xsi:type="dcterms:W3CDTF">2016-05-25T11:54:15Z</dcterms:created>
  <dcterms:modified xsi:type="dcterms:W3CDTF">2016-05-31T09:48:57Z</dcterms:modified>
  <cp:category/>
  <cp:version/>
  <cp:contentType/>
  <cp:contentStatus/>
</cp:coreProperties>
</file>