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035" windowHeight="8445" activeTab="6"/>
  </bookViews>
  <sheets>
    <sheet name="Zadání" sheetId="1" r:id="rId1"/>
    <sheet name="Matematika" sheetId="2" r:id="rId2"/>
    <sheet name="Text" sheetId="3" r:id="rId3"/>
    <sheet name="Oblasti" sheetId="4" r:id="rId4"/>
    <sheet name="countif" sheetId="5" r:id="rId5"/>
    <sheet name="sumif" sheetId="6" r:id="rId6"/>
    <sheet name="když" sheetId="7" r:id="rId7"/>
  </sheets>
  <definedNames/>
  <calcPr fullCalcOnLoad="1"/>
</workbook>
</file>

<file path=xl/sharedStrings.xml><?xml version="1.0" encoding="utf-8"?>
<sst xmlns="http://schemas.openxmlformats.org/spreadsheetml/2006/main" count="84" uniqueCount="62">
  <si>
    <t>Matematické funkce</t>
  </si>
  <si>
    <t>Požadovaný výpočet</t>
  </si>
  <si>
    <t>Parametr 1</t>
  </si>
  <si>
    <t>Parametr 2</t>
  </si>
  <si>
    <t>Parametr 3</t>
  </si>
  <si>
    <t>Výsledek</t>
  </si>
  <si>
    <t>Absolutní hodnota</t>
  </si>
  <si>
    <t>Cosinus</t>
  </si>
  <si>
    <t>Sinus</t>
  </si>
  <si>
    <t>Tangens</t>
  </si>
  <si>
    <t>Cotangens</t>
  </si>
  <si>
    <t>Funkce pro práci s textem</t>
  </si>
  <si>
    <t>Zaokrouhlení</t>
  </si>
  <si>
    <t>Změna formátu</t>
  </si>
  <si>
    <t>Spojení řetězců</t>
  </si>
  <si>
    <t>Spojení řetězců &amp;</t>
  </si>
  <si>
    <t>Fakulta</t>
  </si>
  <si>
    <t>aplikovaných</t>
  </si>
  <si>
    <t>věd</t>
  </si>
  <si>
    <t>Ah</t>
  </si>
  <si>
    <t>oj</t>
  </si>
  <si>
    <t>Podřetězec</t>
  </si>
  <si>
    <t>Nazdar</t>
  </si>
  <si>
    <t>Ahoj</t>
  </si>
  <si>
    <t>Délka řetězce</t>
  </si>
  <si>
    <t>Desátá mocnina (na desátou)</t>
  </si>
  <si>
    <t>Desátá mocnina (na desátou) ^</t>
  </si>
  <si>
    <t>Druhá odmocnina z</t>
  </si>
  <si>
    <t>Čtvrtá odmocnina z</t>
  </si>
  <si>
    <t>Čtvrtá odmocnina z ^</t>
  </si>
  <si>
    <t>Funkce pro práci s oblastmi</t>
  </si>
  <si>
    <t>Součet všech prvků</t>
  </si>
  <si>
    <t>Oblast 1</t>
  </si>
  <si>
    <t>Oblast 2</t>
  </si>
  <si>
    <t>Průměr všech prvků</t>
  </si>
  <si>
    <t>Minimum</t>
  </si>
  <si>
    <t>Maximum</t>
  </si>
  <si>
    <t>Funkce COUNTIF</t>
  </si>
  <si>
    <t>A</t>
  </si>
  <si>
    <t>C</t>
  </si>
  <si>
    <t>D</t>
  </si>
  <si>
    <t>E</t>
  </si>
  <si>
    <t>Počet buněk větší než 3 v oblasti 1</t>
  </si>
  <si>
    <t>Počet buněk obsahující C v oblasti 2</t>
  </si>
  <si>
    <t>Funkce SUMIF</t>
  </si>
  <si>
    <t>Katedra</t>
  </si>
  <si>
    <t>Počet studentů</t>
  </si>
  <si>
    <t>FAV</t>
  </si>
  <si>
    <t>KIV</t>
  </si>
  <si>
    <t>KKY</t>
  </si>
  <si>
    <t>KMA</t>
  </si>
  <si>
    <t>FPE</t>
  </si>
  <si>
    <t>JAK</t>
  </si>
  <si>
    <t>FEL</t>
  </si>
  <si>
    <t>KEV</t>
  </si>
  <si>
    <t>Počet studentů na FAV</t>
  </si>
  <si>
    <t>Výsledek * 1000</t>
  </si>
  <si>
    <t>Funkce KDYŽ</t>
  </si>
  <si>
    <t>Vypsat Ano, když B4&gt;C4, jinak vypast Ne</t>
  </si>
  <si>
    <t>Vypsat Ano, když B5&gt;C5, jinak vypast Ne</t>
  </si>
  <si>
    <t>Vypsat Absolvoval nebo Neabsoloval podle známky v B6</t>
  </si>
  <si>
    <t>Vypsat Absolvoval nebo Neabsoloval podle známky v B7</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</si>
</sst>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25">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
      <b/>
      <sz val="10"/>
      <name val="Arial"/>
      <family val="2"/>
    </font>
    <font>
      <sz val="10"/>
      <name val="Arial"/>
      <family val="0"/>
    </font>
    <font>
      <sz val="10"/>
      <color indexed="8"/>
      <name val="Arial"/>
      <family val="2"/>
    </font>
    <font>
      <sz val="10"/>
      <color indexed="8"/>
      <name val="Calibri"/>
      <family val="2"/>
    </font>
    <font>
      <b/>
      <sz val="10"/>
      <color indexed="8"/>
      <name val="Arial"/>
      <family val="2"/>
    </font>
    <font>
      <u val="single"/>
      <sz val="11"/>
      <color indexed="12"/>
      <name val="Calibri"/>
      <family val="2"/>
    </font>
    <font>
      <u val="single"/>
      <sz val="11"/>
      <color indexed="36"/>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0">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6" fillId="3" borderId="0" applyNumberFormat="0" applyBorder="0" applyAlignment="0" applyProtection="0"/>
    <xf numFmtId="0" fontId="12"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7"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11" fillId="0" borderId="7" applyNumberFormat="0" applyFill="0" applyAlignment="0" applyProtection="0"/>
    <xf numFmtId="0" fontId="24" fillId="0" borderId="0" applyNumberFormat="0" applyFill="0" applyBorder="0" applyAlignment="0" applyProtection="0"/>
    <xf numFmtId="0" fontId="5" fillId="4" borderId="0" applyNumberFormat="0" applyBorder="0" applyAlignment="0" applyProtection="0"/>
    <xf numFmtId="0" fontId="13" fillId="0" borderId="0" applyNumberFormat="0" applyFill="0" applyBorder="0" applyAlignment="0" applyProtection="0"/>
    <xf numFmtId="0" fontId="8" fillId="7" borderId="8" applyNumberFormat="0" applyAlignment="0" applyProtection="0"/>
    <xf numFmtId="0" fontId="10" fillId="19" borderId="8" applyNumberFormat="0" applyAlignment="0" applyProtection="0"/>
    <xf numFmtId="0" fontId="9" fillId="19" borderId="9" applyNumberFormat="0" applyAlignment="0" applyProtection="0"/>
    <xf numFmtId="0" fontId="14" fillId="0" borderId="0" applyNumberFormat="0" applyFill="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3" borderId="0" applyNumberFormat="0" applyBorder="0" applyAlignment="0" applyProtection="0"/>
  </cellStyleXfs>
  <cellXfs count="7">
    <xf numFmtId="0" fontId="0" fillId="0" borderId="0" xfId="0" applyAlignment="1">
      <alignment/>
    </xf>
    <xf numFmtId="0" fontId="0" fillId="0" borderId="0" xfId="0"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0" fillId="0" borderId="0" xfId="0" applyNumberFormat="1" applyFont="1" applyAlignment="1">
      <alignment/>
    </xf>
    <xf numFmtId="2" fontId="20" fillId="0" borderId="0" xfId="0" applyNumberFormat="1" applyFont="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7</xdr:col>
      <xdr:colOff>0</xdr:colOff>
      <xdr:row>19</xdr:row>
      <xdr:rowOff>95250</xdr:rowOff>
    </xdr:to>
    <xdr:sp>
      <xdr:nvSpPr>
        <xdr:cNvPr id="1" name="TextBox 1"/>
        <xdr:cNvSpPr txBox="1">
          <a:spLocks noChangeArrowheads="1"/>
        </xdr:cNvSpPr>
      </xdr:nvSpPr>
      <xdr:spPr>
        <a:xfrm>
          <a:off x="609600" y="190500"/>
          <a:ext cx="3657600" cy="3524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Zadání:</a:t>
          </a:r>
          <a:r>
            <a:rPr lang="en-US" cap="none" sz="1000" b="0" i="0" u="none" baseline="0">
              <a:latin typeface="Arial"/>
              <a:ea typeface="Arial"/>
              <a:cs typeface="Arial"/>
            </a:rPr>
            <a:t>
</a:t>
          </a:r>
          <a:r>
            <a:rPr lang="en-US" cap="none" sz="1000" b="1" i="0" u="none" baseline="0">
              <a:latin typeface="Arial"/>
              <a:ea typeface="Arial"/>
              <a:cs typeface="Arial"/>
            </a:rPr>
            <a:t>1. Klikněte na list Matematika
2. Doplňte funkce Excelu pro provedení příslušných výpočtů
3. Porovnejte rozdíl mezi zaokrouhlením a změnou formátu
4. Klikněte na list Text
5. Doplňte funkce Excelu pro provedení příslušných výpočtů
6. Klikněte na list Oblasti
7. Doplňte funkce Excelu pro provedení příslušných výpočtů
8. Klikněte na list countif
9. Doplňte funkce Excelu pro provedení příslušných výpočtů
9. Klikněte na list countif
10. Doplňte funkce Excelu pro provedení příslušných výpočtů
11. Klikněte na list countif
12. Doplňte funkce Excelu pro provedení příslušných výpočtů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D21" sqref="D21"/>
    </sheetView>
  </sheetViews>
  <sheetFormatPr defaultColWidth="9.140625" defaultRowHeight="15"/>
  <cols>
    <col min="1" max="16384" width="9.140625" style="1" customWidth="1"/>
  </cols>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E15" sqref="E15"/>
    </sheetView>
  </sheetViews>
  <sheetFormatPr defaultColWidth="9.140625" defaultRowHeight="15"/>
  <cols>
    <col min="1" max="1" width="28.8515625" style="0" customWidth="1"/>
    <col min="2" max="2" width="12.00390625" style="0" customWidth="1"/>
    <col min="3" max="3" width="11.28125" style="0" customWidth="1"/>
    <col min="4" max="4" width="11.57421875" style="0" customWidth="1"/>
    <col min="5" max="5" width="14.7109375" style="0" customWidth="1"/>
    <col min="6" max="6" width="16.00390625" style="0" customWidth="1"/>
  </cols>
  <sheetData>
    <row r="1" spans="1:7" ht="15">
      <c r="A1" s="4" t="s">
        <v>0</v>
      </c>
      <c r="B1" s="2"/>
      <c r="C1" s="2"/>
      <c r="D1" s="2"/>
      <c r="E1" s="2"/>
      <c r="F1" s="2"/>
      <c r="G1" s="2"/>
    </row>
    <row r="2" spans="1:7" ht="15">
      <c r="A2" s="2"/>
      <c r="B2" s="2"/>
      <c r="C2" s="2"/>
      <c r="D2" s="2"/>
      <c r="E2" s="2"/>
      <c r="F2" s="2"/>
      <c r="G2" s="2"/>
    </row>
    <row r="3" spans="1:7" ht="15">
      <c r="A3" s="4" t="s">
        <v>1</v>
      </c>
      <c r="B3" s="4" t="s">
        <v>2</v>
      </c>
      <c r="C3" s="4" t="s">
        <v>3</v>
      </c>
      <c r="D3" s="4" t="s">
        <v>4</v>
      </c>
      <c r="E3" s="4" t="s">
        <v>5</v>
      </c>
      <c r="F3" s="2"/>
      <c r="G3" s="2"/>
    </row>
    <row r="4" spans="1:7" ht="15">
      <c r="A4" s="2" t="s">
        <v>6</v>
      </c>
      <c r="B4" s="2">
        <v>-7</v>
      </c>
      <c r="C4" s="2"/>
      <c r="D4" s="2"/>
      <c r="E4" s="2">
        <f>ABS(B4)</f>
        <v>7</v>
      </c>
      <c r="F4" s="2"/>
      <c r="G4" s="2"/>
    </row>
    <row r="5" spans="1:7" ht="15">
      <c r="A5" s="2" t="s">
        <v>7</v>
      </c>
      <c r="B5" s="2">
        <f>PI()</f>
        <v>3.141592653589793</v>
      </c>
      <c r="C5" s="2"/>
      <c r="D5" s="2"/>
      <c r="E5" s="2">
        <f>COS(B5)</f>
        <v>-1</v>
      </c>
      <c r="F5" s="2"/>
      <c r="G5" s="2"/>
    </row>
    <row r="6" spans="1:7" ht="15">
      <c r="A6" s="2" t="s">
        <v>8</v>
      </c>
      <c r="B6" s="2">
        <f>-PI()</f>
        <v>-3.141592653589793</v>
      </c>
      <c r="C6" s="2"/>
      <c r="D6" s="2"/>
      <c r="E6" s="2">
        <f>SIN(B6)</f>
        <v>-1.22514845490862E-16</v>
      </c>
      <c r="F6" s="2"/>
      <c r="G6" s="2"/>
    </row>
    <row r="7" spans="1:7" ht="15">
      <c r="A7" s="2" t="s">
        <v>9</v>
      </c>
      <c r="B7" s="2">
        <f>PI()/4</f>
        <v>0.7853981633974483</v>
      </c>
      <c r="C7" s="2"/>
      <c r="D7" s="2"/>
      <c r="E7" s="2">
        <f>TAN(B7)</f>
        <v>0.9999999999999999</v>
      </c>
      <c r="F7" s="2"/>
      <c r="G7" s="2"/>
    </row>
    <row r="8" spans="1:7" ht="15">
      <c r="A8" s="2" t="s">
        <v>10</v>
      </c>
      <c r="B8" s="2">
        <f>-PI()/4</f>
        <v>-0.7853981633974483</v>
      </c>
      <c r="C8" s="2"/>
      <c r="D8" s="2"/>
      <c r="E8" s="2">
        <f>1/TAN(B8)</f>
        <v>-1</v>
      </c>
      <c r="F8" s="2"/>
      <c r="G8" s="2"/>
    </row>
    <row r="9" spans="1:7" ht="15">
      <c r="A9" s="2" t="s">
        <v>27</v>
      </c>
      <c r="B9" s="2">
        <v>16</v>
      </c>
      <c r="C9" s="2"/>
      <c r="D9" s="2"/>
      <c r="E9" s="2">
        <f>SQRT(B9)</f>
        <v>4</v>
      </c>
      <c r="F9" s="3"/>
      <c r="G9" s="2"/>
    </row>
    <row r="10" spans="1:7" ht="15">
      <c r="A10" s="2" t="s">
        <v>25</v>
      </c>
      <c r="B10" s="2">
        <v>2</v>
      </c>
      <c r="C10" s="2">
        <v>10</v>
      </c>
      <c r="D10" s="2"/>
      <c r="E10" s="2">
        <f>POWER(B10,C10)</f>
        <v>1024</v>
      </c>
      <c r="F10" s="3"/>
      <c r="G10" s="2"/>
    </row>
    <row r="11" spans="1:7" ht="15">
      <c r="A11" s="2" t="s">
        <v>26</v>
      </c>
      <c r="B11" s="2">
        <v>2</v>
      </c>
      <c r="C11" s="2">
        <v>10</v>
      </c>
      <c r="D11" s="2"/>
      <c r="E11" s="2">
        <f>B11^C11</f>
        <v>1024</v>
      </c>
      <c r="F11" s="3"/>
      <c r="G11" s="2"/>
    </row>
    <row r="12" spans="1:7" ht="15">
      <c r="A12" s="2" t="s">
        <v>28</v>
      </c>
      <c r="B12" s="2">
        <v>81</v>
      </c>
      <c r="C12" s="5">
        <f>1/4</f>
        <v>0.25</v>
      </c>
      <c r="D12" s="2"/>
      <c r="E12" s="2">
        <f>POWER(B12,C12)</f>
        <v>3.0000000000000004</v>
      </c>
      <c r="F12" s="3"/>
      <c r="G12" s="2"/>
    </row>
    <row r="13" spans="1:7" ht="15">
      <c r="A13" s="2" t="s">
        <v>29</v>
      </c>
      <c r="B13" s="2">
        <v>81</v>
      </c>
      <c r="C13" s="2">
        <f>1/4</f>
        <v>0.25</v>
      </c>
      <c r="D13" s="2"/>
      <c r="E13" s="2">
        <f>B13^C13</f>
        <v>3.0000000000000004</v>
      </c>
      <c r="F13" s="4" t="s">
        <v>56</v>
      </c>
      <c r="G13" s="2"/>
    </row>
    <row r="14" spans="1:7" ht="15">
      <c r="A14" s="2" t="s">
        <v>12</v>
      </c>
      <c r="B14" s="2">
        <f>PI()</f>
        <v>3.141592653589793</v>
      </c>
      <c r="C14" s="2">
        <v>2</v>
      </c>
      <c r="D14" s="2"/>
      <c r="E14" s="2">
        <f>ROUND(B14,C14)</f>
        <v>3.14</v>
      </c>
      <c r="F14" s="2">
        <f>E14*1000</f>
        <v>3140</v>
      </c>
      <c r="G14" s="2"/>
    </row>
    <row r="15" spans="1:7" ht="15">
      <c r="A15" s="2" t="s">
        <v>13</v>
      </c>
      <c r="B15" s="2">
        <f>PI()</f>
        <v>3.141592653589793</v>
      </c>
      <c r="C15" s="2"/>
      <c r="D15" s="2"/>
      <c r="E15" s="6">
        <f>B15</f>
        <v>3.141592653589793</v>
      </c>
      <c r="F15" s="2">
        <f>E15*1000</f>
        <v>3141.592653589793</v>
      </c>
      <c r="G15" s="2"/>
    </row>
    <row r="16" ht="15">
      <c r="G16" s="2"/>
    </row>
    <row r="17" ht="15">
      <c r="G17" s="2"/>
    </row>
    <row r="18" spans="1:7" ht="15">
      <c r="A18" s="2"/>
      <c r="B18" s="2"/>
      <c r="C18" s="2"/>
      <c r="D18" s="2"/>
      <c r="E18" s="2"/>
      <c r="F18" s="2"/>
      <c r="G18" s="2"/>
    </row>
    <row r="19" spans="1:7" ht="15">
      <c r="A19" s="2"/>
      <c r="B19" s="2"/>
      <c r="C19" s="2"/>
      <c r="D19" s="2"/>
      <c r="E19" s="2"/>
      <c r="F19" s="2"/>
      <c r="G19" s="2"/>
    </row>
    <row r="20" spans="1:7" ht="15">
      <c r="A20" s="2"/>
      <c r="B20" s="2"/>
      <c r="C20" s="2"/>
      <c r="D20" s="2"/>
      <c r="E20" s="2"/>
      <c r="F20" s="2"/>
      <c r="G20" s="2"/>
    </row>
    <row r="21" spans="1:7" ht="15">
      <c r="A21" s="2"/>
      <c r="B21" s="2"/>
      <c r="C21" s="2"/>
      <c r="D21" s="2"/>
      <c r="E21" s="2"/>
      <c r="F21" s="2"/>
      <c r="G21" s="2"/>
    </row>
    <row r="22" spans="1:7" ht="15">
      <c r="A22" s="2"/>
      <c r="B22" s="2"/>
      <c r="C22" s="2"/>
      <c r="D22" s="2"/>
      <c r="E22" s="2"/>
      <c r="F22" s="2"/>
      <c r="G22" s="2"/>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G22"/>
  <sheetViews>
    <sheetView workbookViewId="0" topLeftCell="A1">
      <selection activeCell="E8" sqref="E8"/>
    </sheetView>
  </sheetViews>
  <sheetFormatPr defaultColWidth="9.140625" defaultRowHeight="15"/>
  <cols>
    <col min="1" max="1" width="21.57421875" style="0" customWidth="1"/>
    <col min="2" max="2" width="12.00390625" style="0" customWidth="1"/>
    <col min="3" max="3" width="12.28125" style="0" customWidth="1"/>
    <col min="4" max="4" width="11.57421875" style="0" customWidth="1"/>
    <col min="5" max="5" width="29.140625" style="0" customWidth="1"/>
  </cols>
  <sheetData>
    <row r="1" spans="1:7" ht="15">
      <c r="A1" s="4" t="s">
        <v>11</v>
      </c>
      <c r="B1" s="2"/>
      <c r="C1" s="2"/>
      <c r="D1" s="2"/>
      <c r="E1" s="2"/>
      <c r="F1" s="2"/>
      <c r="G1" s="2"/>
    </row>
    <row r="2" spans="1:7" ht="15">
      <c r="A2" s="2"/>
      <c r="B2" s="2"/>
      <c r="C2" s="2"/>
      <c r="D2" s="2"/>
      <c r="E2" s="2"/>
      <c r="F2" s="2"/>
      <c r="G2" s="2"/>
    </row>
    <row r="3" spans="1:7" ht="15">
      <c r="A3" s="4" t="s">
        <v>1</v>
      </c>
      <c r="B3" s="4" t="s">
        <v>2</v>
      </c>
      <c r="C3" s="4" t="s">
        <v>3</v>
      </c>
      <c r="D3" s="4" t="s">
        <v>4</v>
      </c>
      <c r="E3" s="4" t="s">
        <v>5</v>
      </c>
      <c r="F3" s="2"/>
      <c r="G3" s="2"/>
    </row>
    <row r="4" spans="1:7" ht="15">
      <c r="A4" s="2" t="s">
        <v>14</v>
      </c>
      <c r="B4" s="2" t="s">
        <v>16</v>
      </c>
      <c r="C4" s="2" t="s">
        <v>17</v>
      </c>
      <c r="D4" s="2" t="s">
        <v>18</v>
      </c>
      <c r="E4" s="2" t="str">
        <f>CONCATENATE(B4," ",C4," ",D4)</f>
        <v>Fakulta aplikovaných věd</v>
      </c>
      <c r="F4" s="2"/>
      <c r="G4" s="2"/>
    </row>
    <row r="5" spans="1:7" ht="15">
      <c r="A5" s="2" t="s">
        <v>15</v>
      </c>
      <c r="B5" s="2" t="s">
        <v>19</v>
      </c>
      <c r="C5" s="2" t="s">
        <v>20</v>
      </c>
      <c r="D5" s="2"/>
      <c r="E5" s="2" t="str">
        <f>CONCATENATE(B5,C5)</f>
        <v>Ahoj</v>
      </c>
      <c r="F5" s="2"/>
      <c r="G5" s="2"/>
    </row>
    <row r="6" spans="1:7" ht="15">
      <c r="A6" s="2" t="s">
        <v>21</v>
      </c>
      <c r="B6" s="2" t="s">
        <v>22</v>
      </c>
      <c r="C6" s="2">
        <v>3</v>
      </c>
      <c r="D6" s="2">
        <v>4</v>
      </c>
      <c r="E6" s="2" t="str">
        <f>MID(B6,C6,D6)</f>
        <v>zdar</v>
      </c>
      <c r="F6" s="2"/>
      <c r="G6" s="2"/>
    </row>
    <row r="7" spans="1:7" ht="15">
      <c r="A7" s="2" t="s">
        <v>24</v>
      </c>
      <c r="B7" s="2" t="s">
        <v>23</v>
      </c>
      <c r="C7" s="2"/>
      <c r="D7" s="2"/>
      <c r="E7" s="2">
        <f>LEN(B7)</f>
        <v>4</v>
      </c>
      <c r="F7" s="2"/>
      <c r="G7" s="2"/>
    </row>
    <row r="8" spans="1:7" ht="15">
      <c r="A8" s="2"/>
      <c r="B8" s="2"/>
      <c r="C8" s="2"/>
      <c r="D8" s="2"/>
      <c r="E8" s="2"/>
      <c r="F8" s="2"/>
      <c r="G8" s="2"/>
    </row>
    <row r="9" spans="1:7" ht="15">
      <c r="A9" s="2"/>
      <c r="B9" s="2"/>
      <c r="C9" s="2"/>
      <c r="D9" s="2"/>
      <c r="E9" s="2"/>
      <c r="F9" s="2"/>
      <c r="G9" s="2"/>
    </row>
    <row r="10" spans="1:7" ht="15">
      <c r="A10" s="2"/>
      <c r="B10" s="2"/>
      <c r="C10" s="2"/>
      <c r="D10" s="2"/>
      <c r="E10" s="2"/>
      <c r="F10" s="2"/>
      <c r="G10" s="2"/>
    </row>
    <row r="11" spans="1:7" ht="15">
      <c r="A11" s="2"/>
      <c r="B11" s="2"/>
      <c r="C11" s="2"/>
      <c r="D11" s="2"/>
      <c r="E11" s="2"/>
      <c r="F11" s="2"/>
      <c r="G11" s="2"/>
    </row>
    <row r="12" spans="1:7" ht="15">
      <c r="A12" s="2"/>
      <c r="B12" s="2"/>
      <c r="C12" s="2"/>
      <c r="D12" s="2"/>
      <c r="E12" s="2"/>
      <c r="F12" s="2"/>
      <c r="G12" s="2"/>
    </row>
    <row r="13" spans="1:7" ht="15">
      <c r="A13" s="2"/>
      <c r="B13" s="2"/>
      <c r="C13" s="2"/>
      <c r="D13" s="2"/>
      <c r="E13" s="2"/>
      <c r="F13" s="2"/>
      <c r="G13" s="2"/>
    </row>
    <row r="14" spans="1:7" ht="15">
      <c r="A14" s="2"/>
      <c r="B14" s="2"/>
      <c r="C14" s="2"/>
      <c r="D14" s="2"/>
      <c r="E14" s="2"/>
      <c r="F14" s="2"/>
      <c r="G14" s="2"/>
    </row>
    <row r="15" spans="1:7" ht="15">
      <c r="A15" s="2"/>
      <c r="B15" s="2"/>
      <c r="C15" s="2"/>
      <c r="D15" s="2"/>
      <c r="E15" s="2"/>
      <c r="F15" s="2"/>
      <c r="G15" s="2"/>
    </row>
    <row r="16" spans="1:7" ht="15">
      <c r="A16" s="2"/>
      <c r="B16" s="2"/>
      <c r="C16" s="2"/>
      <c r="D16" s="2"/>
      <c r="E16" s="2"/>
      <c r="F16" s="2"/>
      <c r="G16" s="2"/>
    </row>
    <row r="17" spans="1:7" ht="15">
      <c r="A17" s="2"/>
      <c r="B17" s="2"/>
      <c r="C17" s="2"/>
      <c r="D17" s="2"/>
      <c r="E17" s="2"/>
      <c r="F17" s="2"/>
      <c r="G17" s="2"/>
    </row>
    <row r="18" spans="1:7" ht="15">
      <c r="A18" s="2"/>
      <c r="B18" s="2"/>
      <c r="C18" s="2"/>
      <c r="D18" s="2"/>
      <c r="E18" s="2"/>
      <c r="F18" s="2"/>
      <c r="G18" s="2"/>
    </row>
    <row r="19" spans="1:7" ht="15">
      <c r="A19" s="2"/>
      <c r="B19" s="2"/>
      <c r="C19" s="2"/>
      <c r="D19" s="2"/>
      <c r="E19" s="2"/>
      <c r="F19" s="2"/>
      <c r="G19" s="2"/>
    </row>
    <row r="20" spans="1:7" ht="15">
      <c r="A20" s="2"/>
      <c r="B20" s="2"/>
      <c r="C20" s="2"/>
      <c r="D20" s="2"/>
      <c r="E20" s="2"/>
      <c r="F20" s="2"/>
      <c r="G20" s="2"/>
    </row>
    <row r="21" spans="1:7" ht="15">
      <c r="A21" s="2"/>
      <c r="B21" s="2"/>
      <c r="C21" s="2"/>
      <c r="D21" s="2"/>
      <c r="E21" s="2"/>
      <c r="F21" s="2"/>
      <c r="G21" s="2"/>
    </row>
    <row r="22" spans="1:7" ht="15">
      <c r="A22" s="2"/>
      <c r="B22" s="2"/>
      <c r="C22" s="2"/>
      <c r="D22" s="2"/>
      <c r="E22" s="2"/>
      <c r="F22" s="2"/>
      <c r="G22" s="2"/>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H22"/>
  <sheetViews>
    <sheetView workbookViewId="0" topLeftCell="A1">
      <selection activeCell="H7" sqref="H7"/>
    </sheetView>
  </sheetViews>
  <sheetFormatPr defaultColWidth="9.140625" defaultRowHeight="15"/>
  <cols>
    <col min="1" max="1" width="21.57421875" style="0" customWidth="1"/>
    <col min="2" max="2" width="12.00390625" style="0" customWidth="1"/>
    <col min="3" max="3" width="12.28125" style="0" customWidth="1"/>
    <col min="4" max="4" width="11.57421875" style="0" customWidth="1"/>
    <col min="5" max="5" width="10.00390625" style="0" customWidth="1"/>
  </cols>
  <sheetData>
    <row r="1" spans="1:7" ht="15">
      <c r="A1" s="4" t="s">
        <v>30</v>
      </c>
      <c r="B1" s="2"/>
      <c r="C1" s="2"/>
      <c r="D1" s="2"/>
      <c r="E1" s="2"/>
      <c r="F1" s="2"/>
      <c r="G1" s="2"/>
    </row>
    <row r="2" spans="1:7" ht="15">
      <c r="A2" s="2"/>
      <c r="B2" s="2"/>
      <c r="C2" s="2"/>
      <c r="D2" s="2"/>
      <c r="E2" s="2"/>
      <c r="F2" s="2"/>
      <c r="G2" s="2"/>
    </row>
    <row r="3" spans="1:7" ht="15">
      <c r="A3" s="4" t="s">
        <v>1</v>
      </c>
      <c r="B3" s="4" t="s">
        <v>5</v>
      </c>
      <c r="C3" s="4"/>
      <c r="D3" s="4" t="s">
        <v>32</v>
      </c>
      <c r="E3" s="4"/>
      <c r="F3" s="2"/>
      <c r="G3" s="4" t="s">
        <v>33</v>
      </c>
    </row>
    <row r="4" spans="1:8" ht="15">
      <c r="A4" s="2" t="s">
        <v>31</v>
      </c>
      <c r="B4" s="2">
        <f>SUM(D4:E6,G4:H5)</f>
        <v>33</v>
      </c>
      <c r="C4" s="2"/>
      <c r="D4" s="2">
        <v>-7</v>
      </c>
      <c r="E4" s="2">
        <v>1</v>
      </c>
      <c r="F4" s="2"/>
      <c r="G4" s="2">
        <v>3</v>
      </c>
      <c r="H4" s="2">
        <v>4</v>
      </c>
    </row>
    <row r="5" spans="1:8" ht="15">
      <c r="A5" s="2" t="s">
        <v>34</v>
      </c>
      <c r="B5" s="2">
        <f>AVERAGE(D4:E6,G4:H5)</f>
        <v>3.3</v>
      </c>
      <c r="C5" s="2"/>
      <c r="D5" s="2">
        <v>4</v>
      </c>
      <c r="E5" s="2">
        <v>4</v>
      </c>
      <c r="F5" s="2"/>
      <c r="G5" s="2">
        <v>5</v>
      </c>
      <c r="H5" s="2">
        <v>6</v>
      </c>
    </row>
    <row r="6" spans="1:7" ht="15">
      <c r="A6" s="2" t="s">
        <v>35</v>
      </c>
      <c r="B6" s="2">
        <f>MIN(D4:E6,G4:H5)</f>
        <v>-7</v>
      </c>
      <c r="C6" s="2"/>
      <c r="D6" s="2">
        <v>4</v>
      </c>
      <c r="E6" s="2">
        <v>9</v>
      </c>
      <c r="F6" s="2"/>
      <c r="G6" s="2"/>
    </row>
    <row r="7" spans="1:7" ht="15">
      <c r="A7" s="2" t="s">
        <v>36</v>
      </c>
      <c r="B7" s="2">
        <f>MAX(D4:E6,G4:H5)</f>
        <v>9</v>
      </c>
      <c r="C7" s="2"/>
      <c r="D7" s="2"/>
      <c r="E7" s="2"/>
      <c r="F7" s="2"/>
      <c r="G7" s="2"/>
    </row>
    <row r="8" spans="1:7" ht="15">
      <c r="A8" s="2"/>
      <c r="B8" s="2"/>
      <c r="C8" s="2"/>
      <c r="D8" s="2"/>
      <c r="E8" s="2"/>
      <c r="F8" s="2"/>
      <c r="G8" s="2"/>
    </row>
    <row r="9" spans="1:7" ht="15">
      <c r="A9" s="2"/>
      <c r="B9" s="2"/>
      <c r="C9" s="2"/>
      <c r="D9" s="2"/>
      <c r="E9" s="2"/>
      <c r="F9" s="2"/>
      <c r="G9" s="2"/>
    </row>
    <row r="10" spans="1:7" ht="15">
      <c r="A10" s="2"/>
      <c r="B10" s="2"/>
      <c r="C10" s="2"/>
      <c r="D10" s="2"/>
      <c r="E10" s="2"/>
      <c r="F10" s="2"/>
      <c r="G10" s="2"/>
    </row>
    <row r="11" spans="1:7" ht="15">
      <c r="A11" s="2"/>
      <c r="B11" s="2"/>
      <c r="C11" s="2"/>
      <c r="D11" s="2"/>
      <c r="E11" s="2"/>
      <c r="F11" s="2"/>
      <c r="G11" s="2"/>
    </row>
    <row r="12" spans="1:7" ht="15">
      <c r="A12" s="2"/>
      <c r="B12" s="2"/>
      <c r="C12" s="2"/>
      <c r="D12" s="2"/>
      <c r="E12" s="2"/>
      <c r="F12" s="2"/>
      <c r="G12" s="2"/>
    </row>
    <row r="13" spans="1:7" ht="15">
      <c r="A13" s="2"/>
      <c r="B13" s="2"/>
      <c r="C13" s="2"/>
      <c r="D13" s="2"/>
      <c r="E13" s="2"/>
      <c r="F13" s="2"/>
      <c r="G13" s="2"/>
    </row>
    <row r="14" spans="1:7" ht="15">
      <c r="A14" s="2"/>
      <c r="B14" s="2"/>
      <c r="C14" s="2"/>
      <c r="D14" s="2"/>
      <c r="E14" s="2"/>
      <c r="F14" s="2"/>
      <c r="G14" s="2"/>
    </row>
    <row r="15" spans="1:7" ht="15">
      <c r="A15" s="2"/>
      <c r="B15" s="2"/>
      <c r="C15" s="2"/>
      <c r="D15" s="2"/>
      <c r="E15" s="2"/>
      <c r="F15" s="2"/>
      <c r="G15" s="2"/>
    </row>
    <row r="16" spans="1:7" ht="15">
      <c r="A16" s="2"/>
      <c r="B16" s="2"/>
      <c r="C16" s="2"/>
      <c r="D16" s="2"/>
      <c r="E16" s="2"/>
      <c r="F16" s="2"/>
      <c r="G16" s="2"/>
    </row>
    <row r="17" spans="1:7" ht="15">
      <c r="A17" s="2"/>
      <c r="B17" s="2"/>
      <c r="C17" s="2"/>
      <c r="D17" s="2"/>
      <c r="E17" s="2"/>
      <c r="F17" s="2"/>
      <c r="G17" s="2"/>
    </row>
    <row r="18" spans="1:7" ht="15">
      <c r="A18" s="2"/>
      <c r="B18" s="2"/>
      <c r="C18" s="2"/>
      <c r="D18" s="2"/>
      <c r="E18" s="2"/>
      <c r="F18" s="2"/>
      <c r="G18" s="2"/>
    </row>
    <row r="19" spans="1:7" ht="15">
      <c r="A19" s="2"/>
      <c r="B19" s="2"/>
      <c r="C19" s="2"/>
      <c r="D19" s="2"/>
      <c r="E19" s="2"/>
      <c r="F19" s="2"/>
      <c r="G19" s="2"/>
    </row>
    <row r="20" spans="1:7" ht="15">
      <c r="A20" s="2"/>
      <c r="B20" s="2"/>
      <c r="C20" s="2"/>
      <c r="D20" s="2"/>
      <c r="E20" s="2"/>
      <c r="F20" s="2"/>
      <c r="G20" s="2"/>
    </row>
    <row r="21" spans="1:7" ht="15">
      <c r="A21" s="2"/>
      <c r="B21" s="2"/>
      <c r="C21" s="2"/>
      <c r="D21" s="2"/>
      <c r="E21" s="2"/>
      <c r="F21" s="2"/>
      <c r="G21" s="2"/>
    </row>
    <row r="22" spans="1:7" ht="15">
      <c r="A22" s="2"/>
      <c r="B22" s="2"/>
      <c r="C22" s="2"/>
      <c r="D22" s="2"/>
      <c r="E22" s="2"/>
      <c r="F22" s="2"/>
      <c r="G22" s="2"/>
    </row>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H22"/>
  <sheetViews>
    <sheetView workbookViewId="0" topLeftCell="A1">
      <selection activeCell="B6" sqref="B6"/>
    </sheetView>
  </sheetViews>
  <sheetFormatPr defaultColWidth="9.140625" defaultRowHeight="15"/>
  <cols>
    <col min="1" max="1" width="31.7109375" style="0" customWidth="1"/>
    <col min="2" max="2" width="18.28125" style="0" customWidth="1"/>
    <col min="3" max="3" width="12.28125" style="0" customWidth="1"/>
    <col min="4" max="4" width="11.57421875" style="0" customWidth="1"/>
    <col min="5" max="5" width="10.00390625" style="0" customWidth="1"/>
  </cols>
  <sheetData>
    <row r="1" spans="1:7" ht="15">
      <c r="A1" s="4" t="s">
        <v>37</v>
      </c>
      <c r="B1" s="2"/>
      <c r="C1" s="2"/>
      <c r="D1" s="2"/>
      <c r="E1" s="2"/>
      <c r="F1" s="2"/>
      <c r="G1" s="2"/>
    </row>
    <row r="2" spans="1:7" ht="15">
      <c r="A2" s="2"/>
      <c r="B2" s="2"/>
      <c r="C2" s="2"/>
      <c r="D2" s="2"/>
      <c r="E2" s="2"/>
      <c r="F2" s="2"/>
      <c r="G2" s="2"/>
    </row>
    <row r="3" spans="1:7" ht="15">
      <c r="A3" s="4" t="s">
        <v>1</v>
      </c>
      <c r="B3" s="4" t="s">
        <v>5</v>
      </c>
      <c r="C3" s="4"/>
      <c r="D3" s="4" t="s">
        <v>32</v>
      </c>
      <c r="E3" s="4"/>
      <c r="F3" s="2"/>
      <c r="G3" s="4" t="s">
        <v>33</v>
      </c>
    </row>
    <row r="4" spans="1:8" ht="15">
      <c r="A4" s="2" t="s">
        <v>42</v>
      </c>
      <c r="B4" s="2">
        <f>COUNTIF(D4:E6,"&gt;3")</f>
        <v>4</v>
      </c>
      <c r="C4" s="2"/>
      <c r="D4" s="2">
        <v>-7</v>
      </c>
      <c r="E4" s="2">
        <v>1</v>
      </c>
      <c r="F4" s="2"/>
      <c r="G4" s="2" t="s">
        <v>38</v>
      </c>
      <c r="H4" t="s">
        <v>39</v>
      </c>
    </row>
    <row r="5" spans="1:8" ht="15">
      <c r="A5" s="2" t="s">
        <v>43</v>
      </c>
      <c r="B5" s="2">
        <f>COUNTIF(G4:H6,"C")</f>
        <v>2</v>
      </c>
      <c r="C5" s="2"/>
      <c r="D5" s="2">
        <v>4</v>
      </c>
      <c r="E5" s="2">
        <v>4</v>
      </c>
      <c r="F5" s="2"/>
      <c r="G5" s="2" t="s">
        <v>39</v>
      </c>
      <c r="H5" t="s">
        <v>40</v>
      </c>
    </row>
    <row r="6" spans="1:8" ht="15">
      <c r="A6" s="2"/>
      <c r="B6" s="2"/>
      <c r="C6" s="2"/>
      <c r="D6" s="2">
        <v>4</v>
      </c>
      <c r="E6" s="2">
        <v>9</v>
      </c>
      <c r="F6" s="2"/>
      <c r="G6" s="2" t="s">
        <v>41</v>
      </c>
      <c r="H6" t="s">
        <v>40</v>
      </c>
    </row>
    <row r="7" spans="1:7" ht="15">
      <c r="A7" s="2"/>
      <c r="B7" s="2"/>
      <c r="C7" s="2"/>
      <c r="D7" s="2"/>
      <c r="E7" s="2"/>
      <c r="F7" s="2"/>
      <c r="G7" s="2"/>
    </row>
    <row r="8" spans="1:7" ht="15">
      <c r="A8" s="2"/>
      <c r="B8" s="2"/>
      <c r="C8" s="2"/>
      <c r="D8" s="2"/>
      <c r="E8" s="2"/>
      <c r="F8" s="2"/>
      <c r="G8" s="2"/>
    </row>
    <row r="9" spans="1:7" ht="15">
      <c r="A9" s="2"/>
      <c r="B9" s="2"/>
      <c r="C9" s="2"/>
      <c r="D9" s="2"/>
      <c r="E9" s="2"/>
      <c r="F9" s="2"/>
      <c r="G9" s="2"/>
    </row>
    <row r="10" spans="1:7" ht="15">
      <c r="A10" s="2"/>
      <c r="B10" s="2"/>
      <c r="C10" s="2"/>
      <c r="D10" s="2"/>
      <c r="E10" s="2"/>
      <c r="F10" s="2"/>
      <c r="G10" s="2"/>
    </row>
    <row r="11" spans="1:7" ht="15">
      <c r="A11" s="2"/>
      <c r="B11" s="2"/>
      <c r="C11" s="2"/>
      <c r="D11" s="2"/>
      <c r="E11" s="2"/>
      <c r="F11" s="2"/>
      <c r="G11" s="2"/>
    </row>
    <row r="12" spans="1:7" ht="15">
      <c r="A12" s="2"/>
      <c r="B12" s="2"/>
      <c r="C12" s="2"/>
      <c r="D12" s="2"/>
      <c r="E12" s="2"/>
      <c r="F12" s="2"/>
      <c r="G12" s="2"/>
    </row>
    <row r="13" spans="1:7" ht="15">
      <c r="A13" s="2"/>
      <c r="B13" s="2"/>
      <c r="C13" s="2"/>
      <c r="D13" s="2"/>
      <c r="E13" s="2"/>
      <c r="F13" s="2"/>
      <c r="G13" s="2"/>
    </row>
    <row r="14" spans="1:7" ht="15">
      <c r="A14" s="2"/>
      <c r="B14" s="2"/>
      <c r="C14" s="2"/>
      <c r="D14" s="2"/>
      <c r="E14" s="2"/>
      <c r="F14" s="2"/>
      <c r="G14" s="2"/>
    </row>
    <row r="15" spans="1:7" ht="15">
      <c r="A15" s="2"/>
      <c r="B15" s="2"/>
      <c r="C15" s="2"/>
      <c r="D15" s="2"/>
      <c r="E15" s="2"/>
      <c r="F15" s="2"/>
      <c r="G15" s="2"/>
    </row>
    <row r="16" spans="1:7" ht="15">
      <c r="A16" s="2"/>
      <c r="B16" s="2"/>
      <c r="C16" s="2"/>
      <c r="D16" s="2"/>
      <c r="E16" s="2"/>
      <c r="F16" s="2"/>
      <c r="G16" s="2"/>
    </row>
    <row r="17" spans="1:7" ht="15">
      <c r="A17" s="2"/>
      <c r="B17" s="2"/>
      <c r="C17" s="2"/>
      <c r="D17" s="2"/>
      <c r="E17" s="2"/>
      <c r="F17" s="2"/>
      <c r="G17" s="2"/>
    </row>
    <row r="18" spans="1:7" ht="15">
      <c r="A18" s="2"/>
      <c r="B18" s="2"/>
      <c r="C18" s="2"/>
      <c r="D18" s="2"/>
      <c r="E18" s="2"/>
      <c r="F18" s="2"/>
      <c r="G18" s="2"/>
    </row>
    <row r="19" spans="1:7" ht="15">
      <c r="A19" s="2"/>
      <c r="B19" s="2"/>
      <c r="C19" s="2"/>
      <c r="D19" s="2"/>
      <c r="E19" s="2"/>
      <c r="F19" s="2"/>
      <c r="G19" s="2"/>
    </row>
    <row r="20" spans="1:7" ht="15">
      <c r="A20" s="2"/>
      <c r="B20" s="2"/>
      <c r="C20" s="2"/>
      <c r="D20" s="2"/>
      <c r="E20" s="2"/>
      <c r="F20" s="2"/>
      <c r="G20" s="2"/>
    </row>
    <row r="21" spans="1:7" ht="15">
      <c r="A21" s="2"/>
      <c r="B21" s="2"/>
      <c r="C21" s="2"/>
      <c r="D21" s="2"/>
      <c r="E21" s="2"/>
      <c r="F21" s="2"/>
      <c r="G21" s="2"/>
    </row>
    <row r="22" spans="1:7" ht="15">
      <c r="A22" s="2"/>
      <c r="B22" s="2"/>
      <c r="C22" s="2"/>
      <c r="D22" s="2"/>
      <c r="E22" s="2"/>
      <c r="F22" s="2"/>
      <c r="G22" s="2"/>
    </row>
  </sheetData>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G22"/>
  <sheetViews>
    <sheetView workbookViewId="0" topLeftCell="A1">
      <selection activeCell="B8" sqref="B8"/>
    </sheetView>
  </sheetViews>
  <sheetFormatPr defaultColWidth="9.140625" defaultRowHeight="15"/>
  <cols>
    <col min="1" max="1" width="31.7109375" style="0" customWidth="1"/>
    <col min="2" max="2" width="18.28125" style="0" customWidth="1"/>
    <col min="3" max="3" width="12.28125" style="0" customWidth="1"/>
    <col min="4" max="4" width="15.8515625" style="0" customWidth="1"/>
    <col min="5" max="6" width="18.00390625" style="0" customWidth="1"/>
  </cols>
  <sheetData>
    <row r="1" spans="1:7" ht="15">
      <c r="A1" s="4" t="s">
        <v>44</v>
      </c>
      <c r="B1" s="2"/>
      <c r="C1" s="2"/>
      <c r="D1" s="2"/>
      <c r="E1" s="2"/>
      <c r="F1" s="2"/>
      <c r="G1" s="2"/>
    </row>
    <row r="2" spans="1:7" ht="15">
      <c r="A2" s="2"/>
      <c r="B2" s="2"/>
      <c r="C2" s="2"/>
      <c r="D2" s="2"/>
      <c r="E2" s="2"/>
      <c r="F2" s="2"/>
      <c r="G2" s="2"/>
    </row>
    <row r="3" spans="1:7" ht="15">
      <c r="A3" s="4" t="s">
        <v>1</v>
      </c>
      <c r="B3" s="4" t="s">
        <v>5</v>
      </c>
      <c r="C3" s="4"/>
      <c r="D3" s="4" t="s">
        <v>45</v>
      </c>
      <c r="E3" s="4" t="s">
        <v>16</v>
      </c>
      <c r="F3" s="4" t="s">
        <v>46</v>
      </c>
      <c r="G3" s="4"/>
    </row>
    <row r="4" spans="1:7" ht="15">
      <c r="A4" s="2" t="s">
        <v>55</v>
      </c>
      <c r="B4" s="2">
        <f>SUMIF(E4:E8,"FAV",F4:F8)</f>
        <v>502</v>
      </c>
      <c r="C4" s="2"/>
      <c r="D4" s="2" t="s">
        <v>48</v>
      </c>
      <c r="E4" s="2" t="s">
        <v>47</v>
      </c>
      <c r="F4" s="2">
        <v>227</v>
      </c>
      <c r="G4" s="2"/>
    </row>
    <row r="5" spans="1:7" ht="15">
      <c r="A5" s="2"/>
      <c r="B5" s="2"/>
      <c r="C5" s="2"/>
      <c r="D5" s="2" t="s">
        <v>52</v>
      </c>
      <c r="E5" s="2" t="s">
        <v>51</v>
      </c>
      <c r="F5" s="2">
        <v>220</v>
      </c>
      <c r="G5" s="2"/>
    </row>
    <row r="6" spans="1:7" ht="15">
      <c r="A6" s="2"/>
      <c r="B6" s="2"/>
      <c r="C6" s="2"/>
      <c r="D6" s="2" t="s">
        <v>49</v>
      </c>
      <c r="E6" s="2" t="s">
        <v>47</v>
      </c>
      <c r="F6" s="2">
        <v>156</v>
      </c>
      <c r="G6" s="2"/>
    </row>
    <row r="7" spans="1:7" ht="15">
      <c r="A7" s="2"/>
      <c r="B7" s="2"/>
      <c r="C7" s="2"/>
      <c r="D7" s="2" t="s">
        <v>54</v>
      </c>
      <c r="E7" s="2" t="s">
        <v>53</v>
      </c>
      <c r="F7" s="2">
        <v>123</v>
      </c>
      <c r="G7" s="2"/>
    </row>
    <row r="8" spans="1:7" ht="15">
      <c r="A8" s="2"/>
      <c r="B8" s="2"/>
      <c r="C8" s="2"/>
      <c r="D8" s="2" t="s">
        <v>50</v>
      </c>
      <c r="E8" s="2" t="s">
        <v>47</v>
      </c>
      <c r="F8" s="2">
        <v>119</v>
      </c>
      <c r="G8" s="2"/>
    </row>
    <row r="9" spans="1:7" ht="15">
      <c r="A9" s="2"/>
      <c r="B9" s="2"/>
      <c r="C9" s="2"/>
      <c r="D9" s="2"/>
      <c r="E9" s="2"/>
      <c r="F9" s="2"/>
      <c r="G9" s="2"/>
    </row>
    <row r="10" spans="1:7" ht="15">
      <c r="A10" s="2"/>
      <c r="B10" s="2"/>
      <c r="C10" s="2"/>
      <c r="D10" s="2"/>
      <c r="E10" s="2"/>
      <c r="F10" s="2"/>
      <c r="G10" s="2"/>
    </row>
    <row r="11" spans="1:7" ht="15">
      <c r="A11" s="2"/>
      <c r="B11" s="2"/>
      <c r="C11" s="2"/>
      <c r="D11" s="2"/>
      <c r="E11" s="2"/>
      <c r="F11" s="2"/>
      <c r="G11" s="2"/>
    </row>
    <row r="12" spans="1:7" ht="15">
      <c r="A12" s="2"/>
      <c r="B12" s="2"/>
      <c r="C12" s="2"/>
      <c r="D12" s="2"/>
      <c r="E12" s="2"/>
      <c r="F12" s="2"/>
      <c r="G12" s="2"/>
    </row>
    <row r="13" spans="1:7" ht="15">
      <c r="A13" s="2"/>
      <c r="B13" s="2"/>
      <c r="C13" s="2"/>
      <c r="D13" s="2"/>
      <c r="E13" s="2"/>
      <c r="F13" s="2"/>
      <c r="G13" s="2"/>
    </row>
    <row r="14" spans="1:7" ht="15">
      <c r="A14" s="2"/>
      <c r="B14" s="2"/>
      <c r="C14" s="2"/>
      <c r="D14" s="2"/>
      <c r="E14" s="2"/>
      <c r="F14" s="2"/>
      <c r="G14" s="2"/>
    </row>
    <row r="15" spans="1:7" ht="15">
      <c r="A15" s="2"/>
      <c r="B15" s="2"/>
      <c r="C15" s="2"/>
      <c r="D15" s="2"/>
      <c r="E15" s="2"/>
      <c r="F15" s="2"/>
      <c r="G15" s="2"/>
    </row>
    <row r="16" spans="1:7" ht="15">
      <c r="A16" s="2"/>
      <c r="B16" s="2"/>
      <c r="C16" s="2"/>
      <c r="D16" s="2"/>
      <c r="E16" s="2"/>
      <c r="F16" s="2"/>
      <c r="G16" s="2"/>
    </row>
    <row r="17" spans="1:7" ht="15">
      <c r="A17" s="2"/>
      <c r="B17" s="2"/>
      <c r="C17" s="2"/>
      <c r="D17" s="2"/>
      <c r="E17" s="2"/>
      <c r="F17" s="2"/>
      <c r="G17" s="2"/>
    </row>
    <row r="18" spans="1:7" ht="15">
      <c r="A18" s="2"/>
      <c r="B18" s="2"/>
      <c r="C18" s="2"/>
      <c r="D18" s="2"/>
      <c r="E18" s="2"/>
      <c r="F18" s="2"/>
      <c r="G18" s="2"/>
    </row>
    <row r="19" spans="1:7" ht="15">
      <c r="A19" s="2"/>
      <c r="B19" s="2"/>
      <c r="C19" s="2"/>
      <c r="D19" s="2"/>
      <c r="E19" s="2"/>
      <c r="F19" s="2"/>
      <c r="G19" s="2"/>
    </row>
    <row r="20" spans="1:7" ht="15">
      <c r="A20" s="2"/>
      <c r="B20" s="2"/>
      <c r="C20" s="2"/>
      <c r="D20" s="2"/>
      <c r="E20" s="2"/>
      <c r="F20" s="2"/>
      <c r="G20" s="2"/>
    </row>
    <row r="21" spans="1:7" ht="15">
      <c r="A21" s="2"/>
      <c r="B21" s="2"/>
      <c r="C21" s="2"/>
      <c r="D21" s="2"/>
      <c r="E21" s="2"/>
      <c r="F21" s="2"/>
      <c r="G21" s="2"/>
    </row>
    <row r="22" spans="1:7" ht="15">
      <c r="A22" s="2"/>
      <c r="B22" s="2"/>
      <c r="C22" s="2"/>
      <c r="D22" s="2"/>
      <c r="E22" s="2"/>
      <c r="F22" s="2"/>
      <c r="G22" s="2"/>
    </row>
  </sheetData>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22"/>
  <sheetViews>
    <sheetView tabSelected="1" workbookViewId="0" topLeftCell="A1">
      <selection activeCell="E15" sqref="E15"/>
    </sheetView>
  </sheetViews>
  <sheetFormatPr defaultColWidth="9.140625" defaultRowHeight="15"/>
  <cols>
    <col min="1" max="1" width="48.00390625" style="0" customWidth="1"/>
    <col min="2" max="2" width="12.00390625" style="0" customWidth="1"/>
    <col min="3" max="3" width="12.28125" style="0" customWidth="1"/>
    <col min="4" max="4" width="11.57421875" style="0" customWidth="1"/>
    <col min="5" max="5" width="29.140625" style="0" customWidth="1"/>
  </cols>
  <sheetData>
    <row r="1" spans="1:7" ht="15">
      <c r="A1" s="4" t="s">
        <v>57</v>
      </c>
      <c r="B1" s="2"/>
      <c r="C1" s="2"/>
      <c r="D1" s="2"/>
      <c r="E1" s="2"/>
      <c r="F1" s="2"/>
      <c r="G1" s="2"/>
    </row>
    <row r="2" spans="1:7" ht="15">
      <c r="A2" s="2"/>
      <c r="B2" s="2"/>
      <c r="C2" s="2"/>
      <c r="D2" s="2"/>
      <c r="E2" s="2"/>
      <c r="F2" s="2"/>
      <c r="G2" s="2"/>
    </row>
    <row r="3" spans="1:7" ht="15">
      <c r="A3" s="4" t="s">
        <v>1</v>
      </c>
      <c r="B3" s="4" t="s">
        <v>2</v>
      </c>
      <c r="C3" s="4" t="s">
        <v>3</v>
      </c>
      <c r="D3" s="4" t="s">
        <v>5</v>
      </c>
      <c r="F3" s="2"/>
      <c r="G3" s="2"/>
    </row>
    <row r="4" spans="1:7" ht="15">
      <c r="A4" s="2" t="s">
        <v>58</v>
      </c>
      <c r="B4" s="2">
        <v>1</v>
      </c>
      <c r="C4" s="2">
        <v>2</v>
      </c>
      <c r="D4" s="2" t="str">
        <f>IF(B4&gt;C4,"Ano","Ne")</f>
        <v>Ne</v>
      </c>
      <c r="E4" s="2"/>
      <c r="F4" s="2"/>
      <c r="G4" s="2"/>
    </row>
    <row r="5" spans="1:7" ht="15">
      <c r="A5" s="2" t="s">
        <v>59</v>
      </c>
      <c r="B5" s="2">
        <v>3</v>
      </c>
      <c r="C5" s="2">
        <v>1</v>
      </c>
      <c r="D5" s="2" t="str">
        <f>IF(B5&gt;C5,"Ano","Ne")</f>
        <v>Ano</v>
      </c>
      <c r="E5" s="2"/>
      <c r="F5" s="2"/>
      <c r="G5" s="2"/>
    </row>
    <row r="6" spans="1:7" ht="15">
      <c r="A6" s="2" t="s">
        <v>60</v>
      </c>
      <c r="B6" s="2">
        <v>4</v>
      </c>
      <c r="C6" s="2"/>
      <c r="D6" s="2" t="str">
        <f>IF(B6&lt;4,"Absolvoval","Neabsolvoval")</f>
        <v>Neabsolvoval</v>
      </c>
      <c r="E6" s="2"/>
      <c r="F6" s="2"/>
      <c r="G6" s="2"/>
    </row>
    <row r="7" spans="1:7" ht="15">
      <c r="A7" s="2" t="s">
        <v>61</v>
      </c>
      <c r="B7" s="2">
        <v>2</v>
      </c>
      <c r="C7" s="2"/>
      <c r="D7" s="2" t="str">
        <f>IF(B7&lt;4,"Absolvoval","Neabsolvoval")</f>
        <v>Absolvoval</v>
      </c>
      <c r="E7" s="2"/>
      <c r="F7" s="2"/>
      <c r="G7" s="2"/>
    </row>
    <row r="8" spans="1:7" ht="15">
      <c r="A8" s="2"/>
      <c r="B8" s="2"/>
      <c r="C8" s="2"/>
      <c r="D8" s="2"/>
      <c r="E8" s="2"/>
      <c r="F8" s="2"/>
      <c r="G8" s="2"/>
    </row>
    <row r="9" spans="1:7" ht="15">
      <c r="A9" s="2"/>
      <c r="B9" s="2"/>
      <c r="C9" s="2"/>
      <c r="D9" s="2"/>
      <c r="E9" s="2"/>
      <c r="F9" s="2"/>
      <c r="G9" s="2"/>
    </row>
    <row r="10" spans="1:7" ht="15">
      <c r="A10" s="2"/>
      <c r="B10" s="2"/>
      <c r="C10" s="2"/>
      <c r="D10" s="2"/>
      <c r="E10" s="2"/>
      <c r="F10" s="2"/>
      <c r="G10" s="2"/>
    </row>
    <row r="11" spans="1:7" ht="15">
      <c r="A11" s="2"/>
      <c r="B11" s="2"/>
      <c r="C11" s="2"/>
      <c r="D11" s="2"/>
      <c r="E11" s="2"/>
      <c r="F11" s="2"/>
      <c r="G11" s="2"/>
    </row>
    <row r="12" spans="1:7" ht="15">
      <c r="A12" s="2"/>
      <c r="B12" s="2"/>
      <c r="C12" s="2"/>
      <c r="D12" s="2"/>
      <c r="E12" s="2"/>
      <c r="F12" s="2"/>
      <c r="G12" s="2"/>
    </row>
    <row r="13" spans="1:7" ht="15">
      <c r="A13" s="2"/>
      <c r="B13" s="2"/>
      <c r="C13" s="2"/>
      <c r="D13" s="2"/>
      <c r="E13" s="2"/>
      <c r="F13" s="2"/>
      <c r="G13" s="2"/>
    </row>
    <row r="14" spans="1:7" ht="15">
      <c r="A14" s="2"/>
      <c r="B14" s="2"/>
      <c r="C14" s="2"/>
      <c r="D14" s="2"/>
      <c r="E14" s="2"/>
      <c r="F14" s="2"/>
      <c r="G14" s="2"/>
    </row>
    <row r="15" spans="1:7" ht="15">
      <c r="A15" s="2"/>
      <c r="B15" s="2"/>
      <c r="C15" s="2"/>
      <c r="D15" s="2"/>
      <c r="E15" s="2"/>
      <c r="F15" s="2"/>
      <c r="G15" s="2"/>
    </row>
    <row r="16" spans="1:7" ht="15">
      <c r="A16" s="2"/>
      <c r="B16" s="2"/>
      <c r="C16" s="2"/>
      <c r="D16" s="2"/>
      <c r="E16" s="2"/>
      <c r="F16" s="2"/>
      <c r="G16" s="2"/>
    </row>
    <row r="17" spans="1:7" ht="15">
      <c r="A17" s="2"/>
      <c r="B17" s="2"/>
      <c r="C17" s="2"/>
      <c r="D17" s="2"/>
      <c r="E17" s="2"/>
      <c r="F17" s="2"/>
      <c r="G17" s="2"/>
    </row>
    <row r="18" spans="1:7" ht="15">
      <c r="A18" s="2"/>
      <c r="B18" s="2"/>
      <c r="C18" s="2"/>
      <c r="D18" s="2"/>
      <c r="E18" s="2"/>
      <c r="F18" s="2"/>
      <c r="G18" s="2"/>
    </row>
    <row r="19" spans="1:7" ht="15">
      <c r="A19" s="2"/>
      <c r="B19" s="2"/>
      <c r="C19" s="2"/>
      <c r="D19" s="2"/>
      <c r="E19" s="2"/>
      <c r="F19" s="2"/>
      <c r="G19" s="2"/>
    </row>
    <row r="20" spans="1:7" ht="15">
      <c r="A20" s="2"/>
      <c r="B20" s="2"/>
      <c r="C20" s="2"/>
      <c r="D20" s="2"/>
      <c r="E20" s="2"/>
      <c r="F20" s="2"/>
      <c r="G20" s="2"/>
    </row>
    <row r="21" spans="1:7" ht="15">
      <c r="A21" s="2"/>
      <c r="B21" s="2"/>
      <c r="C21" s="2"/>
      <c r="D21" s="2"/>
      <c r="E21" s="2"/>
      <c r="F21" s="2"/>
      <c r="G21" s="2"/>
    </row>
    <row r="22" spans="1:7" ht="15">
      <c r="A22" s="2"/>
      <c r="B22" s="2"/>
      <c r="C22" s="2"/>
      <c r="D22" s="2"/>
      <c r="E22" s="2"/>
      <c r="F22" s="2"/>
      <c r="G22" s="2"/>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Tomáš Potužák</dc:creator>
  <cp:keywords/>
  <dc:description/>
  <cp:lastModifiedBy>Tomas Potuzak</cp:lastModifiedBy>
  <dcterms:created xsi:type="dcterms:W3CDTF">2015-09-21T08:58:46Z</dcterms:created>
  <dcterms:modified xsi:type="dcterms:W3CDTF">2015-09-23T12:22:34Z</dcterms:modified>
  <cp:category/>
  <cp:version/>
  <cp:contentType/>
  <cp:contentStatus/>
</cp:coreProperties>
</file>